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9000" tabRatio="895" activeTab="7"/>
  </bookViews>
  <sheets>
    <sheet name="1.발전현황" sheetId="1" r:id="rId1"/>
    <sheet name="2.용도별전력사용량" sheetId="2" r:id="rId2"/>
    <sheet name="3.제조업중분류별전력사용량(1)" sheetId="3" r:id="rId3"/>
    <sheet name="3.제조업중분류별전력사용량(2)" sheetId="4" r:id="rId4"/>
    <sheet name="4.가스공급량" sheetId="5" r:id="rId5"/>
    <sheet name="5.도시가스 이용현황" sheetId="6" r:id="rId6"/>
    <sheet name="6. 도시가스보급률" sheetId="7" r:id="rId7"/>
    <sheet name="7.고압가스 시설현황" sheetId="8" r:id="rId8"/>
    <sheet name="8.상수도 " sheetId="9" r:id="rId9"/>
    <sheet name="9.상수도관 " sheetId="10" r:id="rId10"/>
    <sheet name="10.급수사용량" sheetId="11" r:id="rId11"/>
    <sheet name="11.급수사용료부과" sheetId="12" r:id="rId12"/>
    <sheet name="12.하수도인구및보급률 " sheetId="13" r:id="rId13"/>
    <sheet name="13.하수사용료부과 " sheetId="14" r:id="rId14"/>
    <sheet name="14.하수관거 " sheetId="15" r:id="rId15"/>
    <sheet name="XXXXXXXX" sheetId="16" state="veryHidden" r:id="rId16"/>
    <sheet name="VXXXXXXX" sheetId="17" state="veryHidden" r:id="rId17"/>
  </sheets>
  <definedNames>
    <definedName name="_xlnm.Print_Area" localSheetId="0">'1.발전현황'!$A$1:$F$2</definedName>
    <definedName name="_xlnm.Print_Area" localSheetId="10">'10.급수사용량'!#REF!</definedName>
    <definedName name="_xlnm.Print_Area" localSheetId="11">'11.급수사용료부과'!$A$1:$J$2</definedName>
    <definedName name="_xlnm.Print_Area" localSheetId="12">'12.하수도인구및보급률 '!$A$1:$T$1</definedName>
    <definedName name="_xlnm.Print_Area" localSheetId="13">'13.하수사용료부과 '!$A$1:$I$2</definedName>
    <definedName name="_xlnm.Print_Area" localSheetId="14">'14.하수관거 '!$A$1:$P$1</definedName>
    <definedName name="_xlnm.Print_Area" localSheetId="1">'2.용도별전력사용량'!$A$1:$R$2</definedName>
    <definedName name="_xlnm.Print_Area" localSheetId="2">'3.제조업중분류별전력사용량(1)'!$A$1:$M$1</definedName>
    <definedName name="_xlnm.Print_Area" localSheetId="6">'6. 도시가스보급률'!#REF!</definedName>
    <definedName name="_xlnm.Print_Area" localSheetId="7">'7.고압가스 시설현황'!#REF!</definedName>
    <definedName name="_xlnm.Print_Area" localSheetId="8">'8.상수도 '!$A$1:$I$2</definedName>
    <definedName name="_xlnm.Print_Area" localSheetId="9">'9.상수도관 '!$A$1:$V$2</definedName>
  </definedNames>
  <calcPr fullCalcOnLoad="1"/>
</workbook>
</file>

<file path=xl/comments14.xml><?xml version="1.0" encoding="utf-8"?>
<comments xmlns="http://schemas.openxmlformats.org/spreadsheetml/2006/main">
  <authors>
    <author>q</author>
  </authors>
  <commentList>
    <comment ref="D4" authorId="0">
      <text>
        <r>
          <rPr>
            <b/>
            <sz val="9"/>
            <rFont val="Tahoma"/>
            <family val="2"/>
          </rPr>
          <t>q:</t>
        </r>
        <r>
          <rPr>
            <b/>
            <sz val="9"/>
            <rFont val="돋움"/>
            <family val="3"/>
          </rPr>
          <t>업무용+영업용=일반용</t>
        </r>
      </text>
    </comment>
    <comment ref="E4" authorId="0">
      <text>
        <r>
          <rPr>
            <sz val="9"/>
            <rFont val="돋움"/>
            <family val="3"/>
          </rPr>
          <t>욕탕용1종+ 욕탕용2종=욕탕용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<sst xmlns="http://schemas.openxmlformats.org/spreadsheetml/2006/main" count="1079" uniqueCount="532">
  <si>
    <r>
      <rPr>
        <sz val="10"/>
        <rFont val="한양신명조,한컴돋움"/>
        <family val="3"/>
      </rPr>
      <t>하수도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처리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비용분석</t>
    </r>
    <r>
      <rPr>
        <sz val="10"/>
        <rFont val="Arial"/>
        <family val="2"/>
      </rPr>
      <t xml:space="preserve"> Cost of Sewage Disposal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</si>
  <si>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㎢</t>
    </r>
    <r>
      <rPr>
        <sz val="10"/>
        <rFont val="Arial"/>
        <family val="2"/>
      </rPr>
      <t xml:space="preserve">, m,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</si>
  <si>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r>
      <t xml:space="preserve">          (unit : </t>
    </r>
    <r>
      <rPr>
        <sz val="10"/>
        <rFont val="굴림"/>
        <family val="3"/>
      </rPr>
      <t>㎢</t>
    </r>
    <r>
      <rPr>
        <sz val="10"/>
        <rFont val="Arial"/>
        <family val="2"/>
      </rPr>
      <t xml:space="preserve">, m, each) </t>
    </r>
  </si>
  <si>
    <r>
      <rPr>
        <sz val="10"/>
        <rFont val="굴림"/>
        <family val="3"/>
      </rPr>
      <t>계획연장</t>
    </r>
  </si>
  <si>
    <r>
      <rPr>
        <sz val="10"/>
        <rFont val="굴림"/>
        <family val="3"/>
      </rPr>
      <t>시설연장</t>
    </r>
  </si>
  <si>
    <r>
      <rPr>
        <sz val="10"/>
        <rFont val="굴림"/>
        <family val="3"/>
      </rPr>
      <t>보급률</t>
    </r>
  </si>
  <si>
    <r>
      <rPr>
        <sz val="10"/>
        <rFont val="굴림"/>
        <family val="3"/>
      </rPr>
      <t>합류식</t>
    </r>
    <r>
      <rPr>
        <sz val="10"/>
        <rFont val="Arial"/>
        <family val="2"/>
      </rPr>
      <t>(m) Unclassified pipe</t>
    </r>
  </si>
  <si>
    <r>
      <rPr>
        <sz val="10"/>
        <rFont val="굴림"/>
        <family val="3"/>
      </rPr>
      <t>계획면적</t>
    </r>
  </si>
  <si>
    <r>
      <rPr>
        <sz val="10"/>
        <rFont val="굴림"/>
        <family val="3"/>
      </rPr>
      <t>계획</t>
    </r>
  </si>
  <si>
    <r>
      <rPr>
        <sz val="10"/>
        <rFont val="굴림"/>
        <family val="3"/>
      </rPr>
      <t>시설</t>
    </r>
  </si>
  <si>
    <r>
      <rPr>
        <sz val="10"/>
        <rFont val="굴림"/>
        <family val="3"/>
      </rPr>
      <t>암거</t>
    </r>
  </si>
  <si>
    <r>
      <rPr>
        <sz val="10"/>
        <rFont val="굴림"/>
        <family val="3"/>
      </rPr>
      <t>개거</t>
    </r>
  </si>
  <si>
    <r>
      <rPr>
        <sz val="10"/>
        <rFont val="굴림"/>
        <family val="3"/>
      </rPr>
      <t>측구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</si>
  <si>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</si>
  <si>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t>(</t>
    </r>
    <r>
      <rPr>
        <sz val="10"/>
        <rFont val="굴림"/>
        <family val="3"/>
      </rPr>
      <t>㎢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</si>
  <si>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연장</t>
    </r>
    <r>
      <rPr>
        <sz val="10"/>
        <rFont val="Arial"/>
        <family val="2"/>
      </rPr>
      <t>(m)</t>
    </r>
  </si>
  <si>
    <r>
      <rPr>
        <sz val="10"/>
        <rFont val="굴림"/>
        <family val="3"/>
      </rPr>
      <t>사각형</t>
    </r>
  </si>
  <si>
    <r>
      <rPr>
        <sz val="10"/>
        <rFont val="굴림"/>
        <family val="3"/>
      </rPr>
      <t>원형</t>
    </r>
  </si>
  <si>
    <r>
      <rPr>
        <sz val="10"/>
        <rFont val="굴림"/>
        <family val="3"/>
      </rPr>
      <t>분류식</t>
    </r>
    <r>
      <rPr>
        <sz val="10"/>
        <rFont val="Arial"/>
        <family val="2"/>
      </rPr>
      <t>(m) Classified pipe</t>
    </r>
  </si>
  <si>
    <r>
      <rPr>
        <sz val="10"/>
        <rFont val="굴림"/>
        <family val="3"/>
      </rPr>
      <t>맨홀</t>
    </r>
  </si>
  <si>
    <r>
      <rPr>
        <sz val="10"/>
        <rFont val="굴림"/>
        <family val="3"/>
      </rPr>
      <t>우</t>
    </r>
    <r>
      <rPr>
        <sz val="10"/>
        <rFont val="Arial"/>
        <family val="2"/>
      </rPr>
      <t>·</t>
    </r>
    <r>
      <rPr>
        <sz val="10"/>
        <rFont val="굴림"/>
        <family val="3"/>
      </rPr>
      <t>오수
받이</t>
    </r>
  </si>
  <si>
    <r>
      <rPr>
        <sz val="10"/>
        <rFont val="굴림"/>
        <family val="3"/>
      </rPr>
      <t>토실</t>
    </r>
    <r>
      <rPr>
        <sz val="10"/>
        <rFont val="Arial"/>
        <family val="2"/>
      </rPr>
      <t>·</t>
    </r>
  </si>
  <si>
    <r>
      <rPr>
        <sz val="10"/>
        <rFont val="굴림"/>
        <family val="3"/>
      </rPr>
      <t>토구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</si>
  <si>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</si>
  <si>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오수관거</t>
    </r>
  </si>
  <si>
    <r>
      <rPr>
        <sz val="10"/>
        <rFont val="굴림"/>
        <family val="3"/>
      </rPr>
      <t>우수관거</t>
    </r>
  </si>
  <si>
    <r>
      <t>(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</si>
  <si>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㎢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</si>
  <si>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</si>
  <si>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계획연장</t>
    </r>
  </si>
  <si>
    <t>-</t>
  </si>
  <si>
    <t>(Unit : MWh)</t>
  </si>
  <si>
    <t>Urban</t>
  </si>
  <si>
    <t>Rural</t>
  </si>
  <si>
    <t>(1000 tons)</t>
  </si>
  <si>
    <t>(B)</t>
  </si>
  <si>
    <t>(Million won)</t>
  </si>
  <si>
    <t>C=(B/A*1000)</t>
  </si>
  <si>
    <t xml:space="preserve">Average of Amounts </t>
  </si>
  <si>
    <t>(won/ton)</t>
  </si>
  <si>
    <t>(D)</t>
  </si>
  <si>
    <t xml:space="preserve">Expense of Sewage Treatment </t>
  </si>
  <si>
    <t>E=(D/A*1000)</t>
  </si>
  <si>
    <t xml:space="preserve">Cost of Sewage Treatment </t>
  </si>
  <si>
    <t>Actual rate of benefit &amp; cost</t>
  </si>
  <si>
    <t>(A)</t>
  </si>
  <si>
    <t>(m)</t>
  </si>
  <si>
    <t>Planned length</t>
  </si>
  <si>
    <t>Constructed length</t>
  </si>
  <si>
    <t>Manhole</t>
  </si>
  <si>
    <t>Storm &amp; House inlet(Nu-mbers)</t>
  </si>
  <si>
    <t>Sewer outlet</t>
  </si>
  <si>
    <t>(Numbers)</t>
  </si>
  <si>
    <t>Constr-ucted length</t>
  </si>
  <si>
    <t>Culvert</t>
  </si>
  <si>
    <t>Gutter</t>
  </si>
  <si>
    <t>Sewage Pipe Line</t>
  </si>
  <si>
    <t>Rain Water Pipe Line</t>
  </si>
  <si>
    <t>quadra-ngle</t>
  </si>
  <si>
    <t>circle</t>
  </si>
  <si>
    <t>08-전기가스수도.xls</t>
  </si>
  <si>
    <t>Book1</t>
  </si>
  <si>
    <t>C:\Program Files\Microsoft Office2000\Office\xlstart\Book1.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</si>
  <si>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</si>
  <si>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</si>
  <si>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</si>
  <si>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</si>
  <si>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</si>
  <si>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</si>
  <si>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</si>
  <si>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</si>
  <si>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</si>
  <si>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</si>
  <si>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Year</t>
  </si>
  <si>
    <t>Total</t>
  </si>
  <si>
    <t>Office use</t>
  </si>
  <si>
    <t>Industry use</t>
  </si>
  <si>
    <t>Transport</t>
  </si>
  <si>
    <t>Others</t>
  </si>
  <si>
    <t>(Unit : person)</t>
  </si>
  <si>
    <t>(Unit : m)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</si>
  <si>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</si>
  <si>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</si>
  <si>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</si>
  <si>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 xml:space="preserve">1.  </t>
    </r>
    <r>
      <rPr>
        <b/>
        <sz val="18"/>
        <color indexed="8"/>
        <rFont val="굴림"/>
        <family val="3"/>
      </rPr>
      <t>발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전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현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황</t>
    </r>
    <r>
      <rPr>
        <b/>
        <sz val="18"/>
        <color indexed="8"/>
        <rFont val="Arial"/>
        <family val="2"/>
      </rPr>
      <t xml:space="preserve">           Electricity Generation</t>
    </r>
  </si>
  <si>
    <r>
      <t xml:space="preserve">2. </t>
    </r>
    <r>
      <rPr>
        <b/>
        <sz val="18"/>
        <color indexed="8"/>
        <rFont val="굴림"/>
        <family val="3"/>
      </rPr>
      <t>용도별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 xml:space="preserve">                  Electric Power Consumption by Use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</si>
  <si>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</si>
  <si>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r>
      <t xml:space="preserve">4. </t>
    </r>
    <r>
      <rPr>
        <b/>
        <sz val="18"/>
        <color indexed="8"/>
        <rFont val="굴림"/>
        <family val="3"/>
      </rPr>
      <t>가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공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급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량</t>
    </r>
    <r>
      <rPr>
        <b/>
        <sz val="18"/>
        <color indexed="8"/>
        <rFont val="Arial"/>
        <family val="2"/>
      </rPr>
      <t xml:space="preserve">           Gas Supply</t>
    </r>
  </si>
  <si>
    <t>Source : Korea Electric Power Corporation  Jeju Special Branch</t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</si>
  <si>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</si>
  <si>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</si>
  <si>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</si>
  <si>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</si>
  <si>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</si>
  <si>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</si>
  <si>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</si>
  <si>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</si>
  <si>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</si>
  <si>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</si>
  <si>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</si>
  <si>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</si>
  <si>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 xml:space="preserve"> Note : 1) "Industry and Product  Classification" is derived from the Korean Standard Industrial</t>
  </si>
  <si>
    <t xml:space="preserve">Source : Jeju Special Self-Governing Province Water Resources Headquarters                                        </t>
  </si>
  <si>
    <t>자료 : 제주특별자치도 수자원본부</t>
  </si>
  <si>
    <t xml:space="preserve">Note : Total number of Jeju Special Self-Governing Province </t>
  </si>
  <si>
    <t xml:space="preserve">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</si>
  <si>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</si>
  <si>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(m)</t>
  </si>
  <si>
    <t>(%)</t>
  </si>
  <si>
    <t>Planned area</t>
  </si>
  <si>
    <t>Open ditch</t>
  </si>
  <si>
    <t xml:space="preserve"> </t>
  </si>
  <si>
    <t>자료 : 전력거래소  제주지사</t>
  </si>
  <si>
    <t xml:space="preserve">Note : 2) Total number of Jeju Special Self-Governing Province </t>
  </si>
  <si>
    <t>2 0 1 0</t>
  </si>
  <si>
    <r>
      <t xml:space="preserve">9.  </t>
    </r>
    <r>
      <rPr>
        <b/>
        <sz val="18"/>
        <color indexed="8"/>
        <rFont val="굴림"/>
        <family val="3"/>
      </rPr>
      <t>상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도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관</t>
    </r>
    <r>
      <rPr>
        <b/>
        <sz val="18"/>
        <color indexed="8"/>
        <rFont val="Arial"/>
        <family val="2"/>
      </rPr>
      <t xml:space="preserve">                 Public Water Pipe</t>
    </r>
  </si>
  <si>
    <r>
      <t xml:space="preserve">11. </t>
    </r>
    <r>
      <rPr>
        <b/>
        <sz val="18"/>
        <color indexed="8"/>
        <rFont val="굴림"/>
        <family val="3"/>
      </rPr>
      <t>급수사용료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부과</t>
    </r>
    <r>
      <rPr>
        <b/>
        <sz val="18"/>
        <color indexed="8"/>
        <rFont val="Arial"/>
        <family val="2"/>
      </rPr>
      <t xml:space="preserve">           Charges for Water Consumption</t>
    </r>
  </si>
  <si>
    <t>Congeneration</t>
  </si>
  <si>
    <t>Community energy</t>
  </si>
  <si>
    <r>
      <t xml:space="preserve">3. </t>
    </r>
    <r>
      <rPr>
        <b/>
        <sz val="18"/>
        <color indexed="8"/>
        <rFont val="굴림"/>
        <family val="3"/>
      </rPr>
      <t>제조업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중분류별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 xml:space="preserve">               Electric Power Consumption by Division of Industry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</si>
  <si>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</si>
  <si>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t>(Unit : MWh)</t>
  </si>
  <si>
    <r>
      <t xml:space="preserve">3. </t>
    </r>
    <r>
      <rPr>
        <b/>
        <sz val="18"/>
        <color indexed="8"/>
        <rFont val="굴림"/>
        <family val="3"/>
      </rPr>
      <t>제조업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중분류별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  Electric Power Consumption by Division of Industry(Cont`d)</t>
    </r>
  </si>
  <si>
    <t>5. 도시가스 이용현황 LNG Consumption by Use</t>
  </si>
  <si>
    <t xml:space="preserve">Note : 2) Total number of Jeju Special Self-Governing Province </t>
  </si>
  <si>
    <t xml:space="preserve">       2) 제주특별자치도 전체수치임</t>
  </si>
  <si>
    <t>자료 : 한국전력공사 제주지역본부</t>
  </si>
  <si>
    <t>주 : 1) 반올림으로 합계가 안맞을 수 도 있습니다.</t>
  </si>
  <si>
    <t xml:space="preserve">      2) 제주특별자치도 전체수치임</t>
  </si>
  <si>
    <t xml:space="preserve"> 자료 : 한국전력공사 제주지역본부</t>
  </si>
  <si>
    <t xml:space="preserve"> 주 : 1) 산업 및 품목분류는 제9차 개정(2008. 2. 1) 「한국표준산업분류」를 적용하였음</t>
  </si>
  <si>
    <t xml:space="preserve">               Classification revised in February 1, 2008, KSIC Rev. 9.</t>
  </si>
  <si>
    <r>
      <t xml:space="preserve">8.  </t>
    </r>
    <r>
      <rPr>
        <b/>
        <sz val="18"/>
        <color indexed="8"/>
        <rFont val="굴림"/>
        <family val="3"/>
      </rPr>
      <t>상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도</t>
    </r>
    <r>
      <rPr>
        <b/>
        <sz val="18"/>
        <color indexed="8"/>
        <rFont val="Arial"/>
        <family val="2"/>
      </rPr>
      <t xml:space="preserve">           Public Water Services</t>
    </r>
  </si>
  <si>
    <t xml:space="preserve"> Jeju-si</t>
  </si>
  <si>
    <t xml:space="preserve"> Seogwipo-si</t>
  </si>
  <si>
    <t>Note :  1) Including PVC, PE, Hi-3P</t>
  </si>
  <si>
    <t>(Unit : 1,000 won)</t>
  </si>
  <si>
    <r>
      <t xml:space="preserve">12. </t>
    </r>
    <r>
      <rPr>
        <b/>
        <sz val="22"/>
        <color indexed="8"/>
        <rFont val="한양신명조,한컴돋움"/>
        <family val="3"/>
      </rPr>
      <t>하수도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한양신명조,한컴돋움"/>
        <family val="3"/>
      </rPr>
      <t>인구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한양신명조,한컴돋움"/>
        <family val="3"/>
      </rPr>
      <t>및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한양신명조,한컴돋움"/>
        <family val="3"/>
      </rPr>
      <t>보급률</t>
    </r>
    <r>
      <rPr>
        <b/>
        <sz val="22"/>
        <color indexed="8"/>
        <rFont val="Arial"/>
        <family val="2"/>
      </rPr>
      <t xml:space="preserve">                   Sewage Population and Distribution rate</t>
    </r>
  </si>
  <si>
    <t>Jeju-si</t>
  </si>
  <si>
    <t>Seogwipo-si</t>
  </si>
  <si>
    <r>
      <t>13.</t>
    </r>
    <r>
      <rPr>
        <b/>
        <sz val="18"/>
        <rFont val="굴림"/>
        <family val="3"/>
      </rPr>
      <t>하수사용료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부과</t>
    </r>
    <r>
      <rPr>
        <b/>
        <sz val="18"/>
        <rFont val="Arial"/>
        <family val="2"/>
      </rPr>
      <t xml:space="preserve">          Charges for Use of Sewage Facilities</t>
    </r>
  </si>
  <si>
    <t>(Unit : million won)</t>
  </si>
  <si>
    <t>14. 하수관거  Sewage Pipe</t>
  </si>
  <si>
    <t>Distribution</t>
  </si>
  <si>
    <t>rate</t>
  </si>
  <si>
    <t>(Numbers)</t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</si>
  <si>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</si>
  <si>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설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비</t>
    </r>
  </si>
  <si>
    <r>
      <rPr>
        <sz val="10"/>
        <color indexed="8"/>
        <rFont val="굴림"/>
        <family val="3"/>
      </rPr>
      <t>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량</t>
    </r>
  </si>
  <si>
    <r>
      <rPr>
        <sz val="10"/>
        <color indexed="8"/>
        <rFont val="굴림"/>
        <family val="3"/>
      </rPr>
      <t>평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력</t>
    </r>
  </si>
  <si>
    <r>
      <rPr>
        <sz val="10"/>
        <color indexed="8"/>
        <rFont val="굴림"/>
        <family val="3"/>
      </rPr>
      <t>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력</t>
    </r>
  </si>
  <si>
    <t>Year</t>
  </si>
  <si>
    <t>(MWh)</t>
  </si>
  <si>
    <t>(kW)</t>
  </si>
  <si>
    <r>
      <rPr>
        <sz val="10"/>
        <color indexed="8"/>
        <rFont val="돋움"/>
        <family val="3"/>
      </rPr>
      <t>발전소별</t>
    </r>
  </si>
  <si>
    <t>Generating facilities</t>
  </si>
  <si>
    <t>Amount of 
electricity generation</t>
  </si>
  <si>
    <t>Average load</t>
  </si>
  <si>
    <t>Peak load</t>
  </si>
  <si>
    <t>Plant</t>
  </si>
  <si>
    <t>2 0 1 1</t>
  </si>
  <si>
    <t>2 0 1 2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</si>
  <si>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</si>
  <si>
    <t xml:space="preserve">      * Jeju Thermal Power Plant
      * Jeju Diesel Power Plant</t>
  </si>
  <si>
    <r>
      <rPr>
        <sz val="10"/>
        <rFont val="굴림"/>
        <family val="3"/>
      </rPr>
      <t>남제주화력</t>
    </r>
  </si>
  <si>
    <t xml:space="preserve">      * Namjeju Thermal Power Plant
      * Namjeju Diesel Power Plant</t>
  </si>
  <si>
    <r>
      <rPr>
        <sz val="10"/>
        <rFont val="굴림"/>
        <family val="3"/>
      </rPr>
      <t>한림복합화력</t>
    </r>
  </si>
  <si>
    <t xml:space="preserve">      * Hallim Combined Cycle Power Plant</t>
  </si>
  <si>
    <r>
      <rPr>
        <sz val="10"/>
        <rFont val="굴림"/>
        <family val="3"/>
      </rPr>
      <t>해저케이블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1)</t>
    </r>
  </si>
  <si>
    <t xml:space="preserve">      * Submarine Power Cable</t>
  </si>
  <si>
    <r>
      <rPr>
        <sz val="10"/>
        <rFont val="굴림"/>
        <family val="3"/>
      </rPr>
      <t>동기조상기</t>
    </r>
  </si>
  <si>
    <t xml:space="preserve">      * Jeju T/P Synchronous Compensator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</si>
  <si>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타</t>
    </r>
  </si>
  <si>
    <t xml:space="preserve">      * Wind Power Generation
      * Solar Energy Generation, etc.</t>
  </si>
  <si>
    <t>주 :  1) 발전설비 총계에서 해저케이블은 제외한 수치임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</si>
  <si>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</si>
  <si>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t>(Unit : MWh)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</si>
  <si>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</si>
  <si>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</si>
  <si>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</si>
  <si>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</si>
  <si>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</si>
  <si>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</si>
  <si>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</si>
  <si>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점유율</t>
    </r>
    <r>
      <rPr>
        <sz val="10"/>
        <rFont val="Arial"/>
        <family val="2"/>
      </rPr>
      <t>(%)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</si>
  <si>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</si>
  <si>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농림수산업</t>
    </r>
  </si>
  <si>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</si>
  <si>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</si>
  <si>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t>Year</t>
  </si>
  <si>
    <t>Agriculture,</t>
  </si>
  <si>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</si>
  <si>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t>forestry</t>
  </si>
  <si>
    <t>Manufac-</t>
  </si>
  <si>
    <t>Month</t>
  </si>
  <si>
    <t>Total</t>
  </si>
  <si>
    <t>Percentage</t>
  </si>
  <si>
    <t>Residential</t>
  </si>
  <si>
    <t>Public</t>
  </si>
  <si>
    <t>Service</t>
  </si>
  <si>
    <t xml:space="preserve">     Industry</t>
  </si>
  <si>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fishing</t>
    </r>
  </si>
  <si>
    <t>Mining</t>
  </si>
  <si>
    <t>turing</t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</si>
  <si>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</si>
  <si>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</si>
  <si>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</si>
  <si>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</si>
  <si>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</si>
  <si>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</si>
  <si>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</si>
  <si>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</si>
  <si>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</si>
  <si>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</si>
  <si>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</si>
  <si>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</si>
  <si>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>합  계</t>
  </si>
  <si>
    <t>식료품</t>
  </si>
  <si>
    <t>음료</t>
  </si>
  <si>
    <t>담배</t>
  </si>
  <si>
    <t>섬유제품</t>
  </si>
  <si>
    <t>의복, 의복액세서리</t>
  </si>
  <si>
    <t>가죽, 가방 및</t>
  </si>
  <si>
    <t>목재 및 나무</t>
  </si>
  <si>
    <t>펄프, 종이, 종이</t>
  </si>
  <si>
    <t>인쇄 및 기록</t>
  </si>
  <si>
    <t>코크스, 연탄</t>
  </si>
  <si>
    <t>연    별</t>
  </si>
  <si>
    <t>제조업</t>
  </si>
  <si>
    <t>및 모피제품</t>
  </si>
  <si>
    <t>신발제품 제조업</t>
  </si>
  <si>
    <t>제품 제조업</t>
  </si>
  <si>
    <t>매체복제업</t>
  </si>
  <si>
    <t>및 석유정제품</t>
  </si>
  <si>
    <t>Manufacture of Food Products</t>
  </si>
  <si>
    <t>Manufacture of 
 Beverages</t>
  </si>
  <si>
    <t xml:space="preserve"> </t>
  </si>
  <si>
    <t>(의복제외)</t>
  </si>
  <si>
    <t>Tanning and Dressing 
of Leather , 
Manufacture of 
Luggage and 
Footwear</t>
  </si>
  <si>
    <t>(가구제외)</t>
  </si>
  <si>
    <t>Manufacture 
of Pulp, Paper 
and Paper 
Products</t>
  </si>
  <si>
    <t>Printing and 
Reproduction of 
Recorded Media</t>
  </si>
  <si>
    <t>월    별</t>
  </si>
  <si>
    <t xml:space="preserve">Manufacture of 
Tobacco 
Products </t>
  </si>
  <si>
    <t>Manufacture of 
Textiles, Except 
Apparel</t>
  </si>
  <si>
    <t>Manufacture of 
wearing apparel, 
Clothing Accessories 
and Fur Articles</t>
  </si>
  <si>
    <t xml:space="preserve">Manufacture of 
Wood Products 
of Wood and 
Cork ; Except 
Furniture </t>
  </si>
  <si>
    <t>Manufacture 
of Coke, hard-coal 
and lignite 
fuel briquettes 
and Refined 
Petroleum 
Products</t>
  </si>
  <si>
    <t xml:space="preserve">화학물질 및 </t>
  </si>
  <si>
    <t>의료용 물질 및</t>
  </si>
  <si>
    <t>고무제품 및</t>
  </si>
  <si>
    <t>비금속 광물제품</t>
  </si>
  <si>
    <t>1차 금속</t>
  </si>
  <si>
    <t>금속가공제품</t>
  </si>
  <si>
    <t>전자부품, 컴퓨터</t>
  </si>
  <si>
    <t>의료, 정밀,</t>
  </si>
  <si>
    <t>전기장비</t>
  </si>
  <si>
    <t>기타 기계 및</t>
  </si>
  <si>
    <t xml:space="preserve">자동차 및 </t>
  </si>
  <si>
    <t>기타 운송장비</t>
  </si>
  <si>
    <t>가구 제조업</t>
  </si>
  <si>
    <t>기타제품</t>
  </si>
  <si>
    <t>화학제품 제조업</t>
  </si>
  <si>
    <t>의약품 제조업</t>
  </si>
  <si>
    <t>플라스틱 제품</t>
  </si>
  <si>
    <t xml:space="preserve">영상, 음향 및 </t>
  </si>
  <si>
    <t>광학기기 및</t>
  </si>
  <si>
    <t>장비제조업</t>
  </si>
  <si>
    <t>트레일러 제조업</t>
  </si>
  <si>
    <t>(의약품 제외)</t>
  </si>
  <si>
    <t>Manufacture of 
Pharmaceuticals, 
Medicinal Chemicals 
and Botanical 
Products</t>
  </si>
  <si>
    <t>Manufacture 
of Other 
Non-metallic 
Mineral 
Products</t>
  </si>
  <si>
    <t>Manufacture 
of Basic 
Metal 
Products</t>
  </si>
  <si>
    <t>(기계 및 가구 제외)</t>
  </si>
  <si>
    <t>통신장비 제조업</t>
  </si>
  <si>
    <t>시계 제조업</t>
  </si>
  <si>
    <t>Manufacture 
of electrical 
equipment</t>
  </si>
  <si>
    <t>Manufacture 
of Other 
Machinery 
and Equipment</t>
  </si>
  <si>
    <t>Manufacture 
of Motor 
Vehicles, 
Trailers and 
Semitrailers</t>
  </si>
  <si>
    <t>Manufacture 
of Other 
Transport 
Equipment</t>
  </si>
  <si>
    <t>Manufacture 
of Furniture</t>
  </si>
  <si>
    <t>Other 
manufacturing</t>
  </si>
  <si>
    <t>Manufacture 
of chemicals 
and chemical 
products except 
pharmaceuticals, 
medicinal 
chemicals</t>
  </si>
  <si>
    <t>Manufacture 
of Rubber and 
Plastic 
Products</t>
  </si>
  <si>
    <t>Manufacture 
of Fabricated 
Metal Products, 
Except Machinery 
and Furniture</t>
  </si>
  <si>
    <t>Manufacture 
of Electronic 
Components, 
Computer, Radio, 
Television and 
Communication 
Equipment and 
Apparatuses</t>
  </si>
  <si>
    <t>Manufacture 
of Medical, 
Precision and 
Optical Instruments, 
Watches 
and Clocks</t>
  </si>
  <si>
    <t xml:space="preserve">  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</si>
  <si>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개소</t>
    </r>
    <r>
      <rPr>
        <sz val="10"/>
        <color indexed="8"/>
        <rFont val="Arial"/>
        <family val="2"/>
      </rPr>
      <t>)</t>
    </r>
  </si>
  <si>
    <t>(Unit : place)</t>
  </si>
  <si>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가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스</t>
    </r>
  </si>
  <si>
    <r>
      <rPr>
        <sz val="10"/>
        <color indexed="8"/>
        <rFont val="굴림"/>
        <family val="3"/>
      </rPr>
      <t>프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</si>
  <si>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부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탄</t>
    </r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</si>
  <si>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</si>
  <si>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Liquefied natural gas(LNG)</t>
  </si>
  <si>
    <t>Propane gas(LPG)</t>
  </si>
  <si>
    <t>Butane gas</t>
  </si>
  <si>
    <r>
      <rPr>
        <sz val="10"/>
        <color indexed="8"/>
        <rFont val="돋움"/>
        <family val="3"/>
      </rPr>
      <t>월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</si>
  <si>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판매소수</t>
    </r>
  </si>
  <si>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(1,000 </t>
    </r>
    <r>
      <rPr>
        <b/>
        <sz val="10"/>
        <color indexed="8"/>
        <rFont val="굴림"/>
        <family val="3"/>
      </rPr>
      <t>㎥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</si>
  <si>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 (</t>
    </r>
    <r>
      <rPr>
        <b/>
        <sz val="10"/>
        <color indexed="8"/>
        <rFont val="Arial"/>
        <family val="2"/>
      </rPr>
      <t xml:space="preserve"> t </t>
    </r>
    <r>
      <rPr>
        <sz val="10"/>
        <color indexed="8"/>
        <rFont val="Arial"/>
        <family val="2"/>
      </rPr>
      <t xml:space="preserve">) </t>
    </r>
  </si>
  <si>
    <r>
      <rPr>
        <sz val="10"/>
        <color indexed="8"/>
        <rFont val="굴림"/>
        <family val="3"/>
      </rPr>
      <t>판매소수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</si>
  <si>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 ( </t>
    </r>
    <r>
      <rPr>
        <b/>
        <sz val="10"/>
        <color indexed="8"/>
        <rFont val="Arial"/>
        <family val="2"/>
      </rPr>
      <t xml:space="preserve">t </t>
    </r>
    <r>
      <rPr>
        <sz val="10"/>
        <color indexed="8"/>
        <rFont val="Arial"/>
        <family val="2"/>
      </rPr>
      <t xml:space="preserve">) </t>
    </r>
  </si>
  <si>
    <t>Number of selling stores</t>
  </si>
  <si>
    <t>Amount sold</t>
  </si>
  <si>
    <t>주: 1) 반올림으로 합계가 안맞을 수 도 있습니다.</t>
  </si>
  <si>
    <t xml:space="preserve">     2) LPG+Air(15,000㎈/㎥)</t>
  </si>
  <si>
    <t xml:space="preserve">     3) 제주특별자치도 전체수치임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</si>
  <si>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개소</t>
    </r>
    <r>
      <rPr>
        <sz val="10"/>
        <color indexed="8"/>
        <rFont val="Arial"/>
        <family val="2"/>
      </rPr>
      <t>)</t>
    </r>
  </si>
  <si>
    <t>(Unit : each)</t>
  </si>
  <si>
    <r>
      <rPr>
        <sz val="10"/>
        <rFont val="굴림"/>
        <family val="3"/>
      </rPr>
      <t>연도
월별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</si>
  <si>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  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</si>
  <si>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가정용</t>
    </r>
    <r>
      <rPr>
        <sz val="10"/>
        <rFont val="Arial"/>
        <family val="2"/>
      </rPr>
      <t>  Home use</t>
    </r>
  </si>
  <si>
    <r>
      <rPr>
        <sz val="10"/>
        <rFont val="굴림"/>
        <family val="3"/>
      </rPr>
      <t>영업용</t>
    </r>
  </si>
  <si>
    <r>
      <rPr>
        <sz val="10"/>
        <rFont val="굴림"/>
        <family val="3"/>
      </rPr>
      <t>업무용</t>
    </r>
  </si>
  <si>
    <r>
      <rPr>
        <sz val="10"/>
        <rFont val="굴림"/>
        <family val="3"/>
      </rPr>
      <t>산업용</t>
    </r>
  </si>
  <si>
    <r>
      <rPr>
        <sz val="10"/>
        <rFont val="굴림"/>
        <family val="3"/>
      </rPr>
      <t>열병합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발전용</t>
    </r>
  </si>
  <si>
    <r>
      <rPr>
        <sz val="10"/>
        <rFont val="굴림"/>
        <family val="3"/>
      </rPr>
      <t>집단에너지</t>
    </r>
  </si>
  <si>
    <r>
      <rPr>
        <sz val="10"/>
        <rFont val="굴림"/>
        <family val="3"/>
      </rPr>
      <t>수송용</t>
    </r>
  </si>
  <si>
    <r>
      <rPr>
        <sz val="10"/>
        <rFont val="굴림"/>
        <family val="3"/>
      </rPr>
      <t>기타</t>
    </r>
  </si>
  <si>
    <r>
      <rPr>
        <sz val="10"/>
        <rFont val="굴림"/>
        <family val="3"/>
      </rPr>
      <t xml:space="preserve">난방
</t>
    </r>
    <r>
      <rPr>
        <sz val="10"/>
        <rFont val="Arial"/>
        <family val="2"/>
      </rPr>
      <t>Heating</t>
    </r>
  </si>
  <si>
    <t>Business use</t>
  </si>
  <si>
    <r>
      <t>주 : 1) 2011년부터 '취사용' → '난방', '일반</t>
    </r>
    <r>
      <rPr>
        <sz val="10"/>
        <color indexed="8"/>
        <rFont val="돋움"/>
        <family val="3"/>
      </rPr>
      <t xml:space="preserve">용' → '영업용'으로 항목 변경, '열병합에너지' ·  '집단에너지'  항목 추가 </t>
    </r>
  </si>
  <si>
    <t>2 0 1 1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</si>
  <si>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</si>
  <si>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</si>
  <si>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</si>
  <si>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</si>
  <si>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관</t>
    </r>
  </si>
  <si>
    <t>Aqueduct pipe</t>
  </si>
  <si>
    <t>Transmission pipe</t>
  </si>
  <si>
    <t>Conduit pipe</t>
  </si>
  <si>
    <t>Water supply pipe</t>
  </si>
  <si>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</si>
  <si>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주철관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</si>
  <si>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</si>
  <si>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아연도강관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</si>
  <si>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</si>
  <si>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</si>
  <si>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스텐레스관</t>
    </r>
  </si>
  <si>
    <r>
      <rPr>
        <sz val="10"/>
        <rFont val="굴림"/>
        <family val="3"/>
      </rPr>
      <t>합성수지관</t>
    </r>
    <r>
      <rPr>
        <vertAlign val="superscript"/>
        <sz val="10"/>
        <rFont val="Arial"/>
        <family val="2"/>
      </rPr>
      <t>1)</t>
    </r>
  </si>
  <si>
    <t>Galvanized</t>
  </si>
  <si>
    <t>Stainless</t>
  </si>
  <si>
    <t>Steel</t>
  </si>
  <si>
    <t>Cast iron</t>
  </si>
  <si>
    <t>Others</t>
  </si>
  <si>
    <t>steel</t>
  </si>
  <si>
    <t>Copper</t>
  </si>
  <si>
    <t>Plastic</t>
  </si>
  <si>
    <t>제 주 시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</si>
  <si>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:1000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</si>
  <si>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(Unit : 1000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</si>
  <si>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㎢</t>
    </r>
    <r>
      <rPr>
        <sz val="10"/>
        <color indexed="8"/>
        <rFont val="Arial"/>
        <family val="2"/>
      </rPr>
      <t>, %)</t>
    </r>
  </si>
  <si>
    <r>
      <t xml:space="preserve">( Unit : person, </t>
    </r>
    <r>
      <rPr>
        <sz val="10"/>
        <rFont val="돋움"/>
        <family val="3"/>
      </rPr>
      <t>㎢</t>
    </r>
    <r>
      <rPr>
        <sz val="10"/>
        <rFont val="Arial"/>
        <family val="2"/>
      </rPr>
      <t>, % )</t>
    </r>
  </si>
  <si>
    <t>Si</t>
  </si>
  <si>
    <r>
      <rPr>
        <sz val="10"/>
        <color indexed="8"/>
        <rFont val="한양신명조,한컴돋움"/>
        <family val="3"/>
      </rPr>
      <t>업종별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하수사용료</t>
    </r>
    <r>
      <rPr>
        <sz val="10"/>
        <color indexed="8"/>
        <rFont val="Arial"/>
        <family val="2"/>
      </rPr>
      <t xml:space="preserve"> Charges for Use of Sewage Facilities</t>
    </r>
  </si>
  <si>
    <t xml:space="preserve">           2) Total number of Jeju Special Self-Governing Province </t>
  </si>
  <si>
    <t xml:space="preserve">         Note : 3) Total number of Jeju Special Self-Governing Province </t>
  </si>
  <si>
    <t xml:space="preserve">      ※  제주지역 LNG 도시가스는 2018년부터 공급예정으로 본 자료는 현재 공급되고 있는 LPG+AIR 도시가스에 대하여 작성</t>
  </si>
  <si>
    <t xml:space="preserve">   주 : 1) 도시가스보급률 = (A) / (B) * 100</t>
  </si>
  <si>
    <t xml:space="preserve">         2) 제주특별자치도 전체수치임</t>
  </si>
  <si>
    <t xml:space="preserve">   주 : 1) 시설용량 합계는 광역상수도 시설용량 포함된 수치임.</t>
  </si>
  <si>
    <t xml:space="preserve">   주 : 1) 합성수지관에 PVC, PE, Hi-3P 포함  </t>
  </si>
  <si>
    <t xml:space="preserve">    Note : Total number of Jeju Special Self-Governing Province </t>
  </si>
  <si>
    <t xml:space="preserve">   주 : 제주특별자치도 전체수치임</t>
  </si>
  <si>
    <t>2 0 1 2</t>
  </si>
  <si>
    <t>2 0 1 0</t>
  </si>
  <si>
    <r>
      <t xml:space="preserve">6. </t>
    </r>
    <r>
      <rPr>
        <b/>
        <sz val="18"/>
        <color indexed="8"/>
        <rFont val="HY중고딕"/>
        <family val="1"/>
      </rPr>
      <t>도시가스보급률</t>
    </r>
    <r>
      <rPr>
        <b/>
        <sz val="18"/>
        <color indexed="8"/>
        <rFont val="Arial"/>
        <family val="2"/>
      </rPr>
      <t xml:space="preserve">  LNG Supply Rate by Region</t>
    </r>
  </si>
  <si>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%, </t>
    </r>
    <r>
      <rPr>
        <sz val="10"/>
        <rFont val="HY중고딕"/>
        <family val="1"/>
      </rPr>
      <t>가구</t>
    </r>
  </si>
  <si>
    <t>Unit : %, household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</si>
  <si>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</si>
  <si>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t>Year</t>
  </si>
  <si>
    <t>2 0 1 1</t>
  </si>
  <si>
    <t>2 0 1 2</t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</si>
  <si>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</si>
  <si>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</si>
  <si>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시설용량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</si>
  <si>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㎥</t>
    </r>
    <r>
      <rPr>
        <sz val="10"/>
        <rFont val="Arial"/>
        <family val="2"/>
      </rPr>
      <t>/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</si>
  <si>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r>
      <t>1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급수량</t>
    </r>
    <r>
      <rPr>
        <sz val="10"/>
        <rFont val="Arial"/>
        <family val="2"/>
      </rPr>
      <t>(</t>
    </r>
    <r>
      <rPr>
        <sz val="10"/>
        <rFont val="굴림"/>
        <family val="3"/>
      </rPr>
      <t>ℓ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</si>
  <si>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</si>
  <si>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</si>
  <si>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  <r>
      <rPr>
        <sz val="10"/>
        <rFont val="Arial"/>
        <family val="2"/>
      </rPr>
      <t xml:space="preserve"> (%)</t>
    </r>
  </si>
  <si>
    <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/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</si>
  <si>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t>Water supply</t>
  </si>
  <si>
    <t>Year</t>
  </si>
  <si>
    <t>Population</t>
  </si>
  <si>
    <t>Water-supply</t>
  </si>
  <si>
    <t>Amount of</t>
  </si>
  <si>
    <t>amount per</t>
  </si>
  <si>
    <t>Number of</t>
  </si>
  <si>
    <t>population</t>
  </si>
  <si>
    <t>rate</t>
  </si>
  <si>
    <t>capacity</t>
  </si>
  <si>
    <t>water supplied</t>
  </si>
  <si>
    <t>person a day</t>
  </si>
  <si>
    <t>faucets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</si>
  <si>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</si>
  <si>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</si>
  <si>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Year</t>
  </si>
  <si>
    <t>Total</t>
  </si>
  <si>
    <t>Domestic</t>
  </si>
  <si>
    <t xml:space="preserve">Business </t>
  </si>
  <si>
    <t>Industrial</t>
  </si>
  <si>
    <t>Others</t>
  </si>
  <si>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</si>
  <si>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r>
      <rPr>
        <sz val="10"/>
        <rFont val="돋움"/>
        <family val="3"/>
      </rPr>
      <t>특별대책
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역</t>
    </r>
  </si>
  <si>
    <r>
      <rPr>
        <sz val="10"/>
        <rFont val="돋움"/>
        <family val="3"/>
      </rPr>
      <t xml:space="preserve">총인구
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</si>
  <si>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 xml:space="preserve">총면적
</t>
    </r>
    <r>
      <rPr>
        <sz val="10"/>
        <rFont val="Arial"/>
        <family val="2"/>
      </rP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</si>
  <si>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하수처리구역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내
</t>
    </r>
    <r>
      <rPr>
        <sz val="10"/>
        <rFont val="Arial"/>
        <family val="2"/>
      </rPr>
      <t>Inner area of sewage treatment</t>
    </r>
  </si>
  <si>
    <r>
      <rPr>
        <sz val="10"/>
        <rFont val="돋움"/>
        <family val="3"/>
      </rPr>
      <t>하수처리구역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외
</t>
    </r>
    <r>
      <rPr>
        <sz val="10"/>
        <rFont val="Arial"/>
        <family val="2"/>
      </rPr>
      <t>Outer area of sewage treatment</t>
    </r>
  </si>
  <si>
    <r>
      <rPr>
        <sz val="10"/>
        <rFont val="돋움"/>
        <family val="3"/>
      </rPr>
      <t>하수도
보급률</t>
    </r>
    <r>
      <rPr>
        <sz val="10"/>
        <rFont val="Arial"/>
        <family val="2"/>
      </rPr>
      <t>(%)</t>
    </r>
  </si>
  <si>
    <t xml:space="preserve"> </t>
  </si>
  <si>
    <r>
      <rPr>
        <sz val="10"/>
        <rFont val="돋움"/>
        <family val="3"/>
      </rPr>
      <t>하수종말처리인구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Sewage</t>
    </r>
  </si>
  <si>
    <r>
      <rPr>
        <sz val="10"/>
        <rFont val="돋움"/>
        <family val="3"/>
      </rPr>
      <t>폐수종말처리인구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Waste water</t>
    </r>
  </si>
  <si>
    <r>
      <rPr>
        <sz val="10"/>
        <rFont val="돋움"/>
        <family val="3"/>
      </rPr>
      <t>면적</t>
    </r>
  </si>
  <si>
    <r>
      <rPr>
        <sz val="10"/>
        <rFont val="돋움"/>
        <family val="3"/>
      </rPr>
      <t>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</t>
    </r>
  </si>
  <si>
    <t>Special</t>
  </si>
  <si>
    <r>
      <t>1</t>
    </r>
    <r>
      <rPr>
        <sz val="10"/>
        <rFont val="돋움"/>
        <family val="3"/>
      </rPr>
      <t>차처리</t>
    </r>
  </si>
  <si>
    <r>
      <t>2</t>
    </r>
    <r>
      <rPr>
        <sz val="10"/>
        <rFont val="돋움"/>
        <family val="3"/>
      </rPr>
      <t>차처리</t>
    </r>
  </si>
  <si>
    <r>
      <t>3</t>
    </r>
    <r>
      <rPr>
        <sz val="10"/>
        <rFont val="돋움"/>
        <family val="3"/>
      </rPr>
      <t>차</t>
    </r>
  </si>
  <si>
    <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</si>
  <si>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 xml:space="preserve">Distribution </t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</si>
  <si>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</si>
  <si>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Water</t>
  </si>
  <si>
    <t>masure</t>
  </si>
  <si>
    <t xml:space="preserve">Mechanic </t>
  </si>
  <si>
    <t>Biological</t>
  </si>
  <si>
    <t>Advanced</t>
  </si>
  <si>
    <t>Area</t>
  </si>
  <si>
    <r>
      <rPr>
        <sz val="10"/>
        <rFont val="돋움"/>
        <family val="3"/>
      </rPr>
      <t>시가</t>
    </r>
  </si>
  <si>
    <r>
      <rPr>
        <sz val="10"/>
        <rFont val="돋움"/>
        <family val="3"/>
      </rPr>
      <t>비시가</t>
    </r>
  </si>
  <si>
    <t xml:space="preserve">rate of </t>
  </si>
  <si>
    <t>Si</t>
  </si>
  <si>
    <t>System</t>
  </si>
  <si>
    <t>area</t>
  </si>
  <si>
    <t>Population</t>
  </si>
  <si>
    <t>(b1)</t>
  </si>
  <si>
    <t>(b2)</t>
  </si>
  <si>
    <t>(b3)</t>
  </si>
  <si>
    <t>Sewage</t>
  </si>
  <si>
    <r>
      <rPr>
        <sz val="10"/>
        <rFont val="굴림"/>
        <family val="3"/>
      </rPr>
      <t>가정용</t>
    </r>
  </si>
  <si>
    <r>
      <rPr>
        <sz val="10"/>
        <rFont val="굴림"/>
        <family val="3"/>
      </rPr>
      <t>일반용</t>
    </r>
  </si>
  <si>
    <r>
      <rPr>
        <sz val="10"/>
        <rFont val="굴림"/>
        <family val="3"/>
      </rPr>
      <t>욕탕용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</si>
  <si>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</si>
  <si>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</si>
  <si>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t>Bath-house</t>
  </si>
  <si>
    <t xml:space="preserve">General </t>
  </si>
  <si>
    <r>
      <rPr>
        <sz val="10"/>
        <rFont val="한양신명조,한컴돋움"/>
        <family val="3"/>
      </rPr>
      <t xml:space="preserve">연간부과량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천톤</t>
    </r>
    <r>
      <rPr>
        <sz val="10"/>
        <rFont val="Arial"/>
        <family val="2"/>
      </rPr>
      <t xml:space="preserve">) </t>
    </r>
  </si>
  <si>
    <r>
      <rPr>
        <sz val="10"/>
        <rFont val="한양신명조,한컴돋움"/>
        <family val="3"/>
      </rPr>
      <t xml:space="preserve">부과액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백만원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</si>
  <si>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 xml:space="preserve">평균단가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원</t>
    </r>
    <r>
      <rPr>
        <sz val="10"/>
        <rFont val="Arial"/>
        <family val="2"/>
      </rPr>
      <t>/</t>
    </r>
    <r>
      <rPr>
        <sz val="10"/>
        <rFont val="한양신명조,한컴돋움"/>
        <family val="3"/>
      </rPr>
      <t>톤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</si>
  <si>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 xml:space="preserve">처리비용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백만원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</si>
  <si>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 xml:space="preserve">처리원가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원</t>
    </r>
    <r>
      <rPr>
        <sz val="10"/>
        <rFont val="Arial"/>
        <family val="2"/>
      </rPr>
      <t>/</t>
    </r>
    <r>
      <rPr>
        <sz val="10"/>
        <rFont val="한양신명조,한컴돋움"/>
        <family val="3"/>
      </rPr>
      <t>톤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</si>
  <si>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 xml:space="preserve">현실화율
</t>
    </r>
    <r>
      <rPr>
        <sz val="10"/>
        <rFont val="Arial"/>
        <family val="2"/>
      </rPr>
      <t>(%)</t>
    </r>
  </si>
  <si>
    <t>F=(C/E*100)</t>
  </si>
  <si>
    <t>Total volume
charged for 
the usage of 
sewage</t>
  </si>
  <si>
    <t xml:space="preserve">Amount charged
for usage
</t>
  </si>
  <si>
    <r>
      <t>1</t>
    </r>
    <r>
      <rPr>
        <sz val="10"/>
        <rFont val="돋움"/>
        <family val="3"/>
      </rPr>
      <t>월</t>
    </r>
  </si>
  <si>
    <r>
      <t>2</t>
    </r>
    <r>
      <rPr>
        <sz val="10"/>
        <rFont val="돋움"/>
        <family val="3"/>
      </rPr>
      <t>월</t>
    </r>
  </si>
  <si>
    <r>
      <t>3</t>
    </r>
    <r>
      <rPr>
        <sz val="10"/>
        <rFont val="돋움"/>
        <family val="3"/>
      </rPr>
      <t>월</t>
    </r>
  </si>
  <si>
    <r>
      <t>4</t>
    </r>
    <r>
      <rPr>
        <sz val="10"/>
        <rFont val="돋움"/>
        <family val="3"/>
      </rPr>
      <t>월</t>
    </r>
  </si>
  <si>
    <r>
      <t>5</t>
    </r>
    <r>
      <rPr>
        <sz val="10"/>
        <rFont val="돋움"/>
        <family val="3"/>
      </rPr>
      <t>월</t>
    </r>
  </si>
  <si>
    <r>
      <t>6</t>
    </r>
    <r>
      <rPr>
        <sz val="10"/>
        <rFont val="돋움"/>
        <family val="3"/>
      </rPr>
      <t>월</t>
    </r>
  </si>
  <si>
    <r>
      <t>7</t>
    </r>
    <r>
      <rPr>
        <sz val="10"/>
        <rFont val="돋움"/>
        <family val="3"/>
      </rPr>
      <t>월</t>
    </r>
  </si>
  <si>
    <r>
      <t>8</t>
    </r>
    <r>
      <rPr>
        <sz val="10"/>
        <rFont val="돋움"/>
        <family val="3"/>
      </rPr>
      <t>월</t>
    </r>
  </si>
  <si>
    <r>
      <t>9</t>
    </r>
    <r>
      <rPr>
        <sz val="10"/>
        <rFont val="돋움"/>
        <family val="3"/>
      </rPr>
      <t>월</t>
    </r>
  </si>
  <si>
    <r>
      <t>10</t>
    </r>
    <r>
      <rPr>
        <sz val="10"/>
        <rFont val="돋움"/>
        <family val="3"/>
      </rPr>
      <t>월</t>
    </r>
  </si>
  <si>
    <r>
      <t>11</t>
    </r>
    <r>
      <rPr>
        <sz val="10"/>
        <rFont val="돋움"/>
        <family val="3"/>
      </rPr>
      <t>월</t>
    </r>
  </si>
  <si>
    <r>
      <t>12</t>
    </r>
    <r>
      <rPr>
        <sz val="10"/>
        <rFont val="돋움"/>
        <family val="3"/>
      </rPr>
      <t>월</t>
    </r>
  </si>
  <si>
    <r>
      <t xml:space="preserve">  12</t>
    </r>
    <r>
      <rPr>
        <sz val="10"/>
        <rFont val="돋움"/>
        <family val="3"/>
      </rPr>
      <t>월</t>
    </r>
  </si>
  <si>
    <r>
      <t>1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</si>
  <si>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</si>
  <si>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</si>
  <si>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</si>
  <si>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</si>
  <si>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</si>
  <si>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</si>
  <si>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</si>
  <si>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</si>
  <si>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</si>
  <si>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</si>
  <si>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</si>
  <si>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t>자료 : 제주특별자치도 에너지산업과</t>
  </si>
  <si>
    <t>Source : Jeju Special Self-Governing Province Energy Industry Division</t>
  </si>
  <si>
    <t>자료 : 제주특별자치도 에너지산업과</t>
  </si>
  <si>
    <r>
      <rPr>
        <sz val="10"/>
        <rFont val="굴림"/>
        <family val="3"/>
      </rPr>
      <t>보급률</t>
    </r>
    <r>
      <rPr>
        <vertAlign val="superscript"/>
        <sz val="10"/>
        <rFont val="Arial"/>
        <family val="2"/>
      </rPr>
      <t xml:space="preserve"> 1)</t>
    </r>
    <r>
      <rPr>
        <sz val="10"/>
        <rFont val="Arial"/>
        <family val="2"/>
      </rPr>
      <t xml:space="preserve"> Supply rate</t>
    </r>
  </si>
  <si>
    <r>
      <rPr>
        <sz val="10"/>
        <rFont val="굴림"/>
        <family val="3"/>
      </rPr>
      <t>도시가스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수요가구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(A)
 No. of supplying households</t>
    </r>
  </si>
  <si>
    <r>
      <rPr>
        <sz val="10"/>
        <rFont val="굴림"/>
        <family val="3"/>
      </rPr>
      <t>공급권역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세대수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(B)
No. of total households</t>
    </r>
  </si>
  <si>
    <t xml:space="preserve">         2) 공급권역 총 세대수 : 2013년부터 도내 실제 도시가스공급이 가능한 제주시 및 서귀포시 동지역의 총세대수로 변경</t>
  </si>
  <si>
    <t xml:space="preserve">         3) 제주특별자치도 전체수치임</t>
  </si>
  <si>
    <t xml:space="preserve">Note : 3) Total number of Jeju Special Self-Governing Province </t>
  </si>
  <si>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</si>
  <si>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</si>
  <si>
    <r>
      <rPr>
        <sz val="10"/>
        <rFont val="돋움"/>
        <family val="3"/>
      </rPr>
      <t>서귀포시</t>
    </r>
  </si>
  <si>
    <t xml:space="preserve">   주 : 1) 제주특별자치도 수도급수조례 개정  별표 3(2013.3.20)으로 용도변경</t>
  </si>
  <si>
    <t xml:space="preserve">         2) 제주특별자치도 전체수치임</t>
  </si>
  <si>
    <t xml:space="preserve"> Note : 2)Total number of Jeju Special Self-Governing Province </t>
  </si>
  <si>
    <r>
      <t xml:space="preserve">10.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                 Consumption of Water Supplied</t>
    </r>
  </si>
  <si>
    <t>일 반 용</t>
  </si>
  <si>
    <t>대중탕용</t>
  </si>
  <si>
    <t>농축산 및 산업용</t>
  </si>
  <si>
    <t>General</t>
  </si>
  <si>
    <r>
      <rPr>
        <sz val="10"/>
        <rFont val="돋움"/>
        <family val="3"/>
      </rPr>
      <t>제주시</t>
    </r>
  </si>
  <si>
    <t xml:space="preserve">    Note : 2) Total number of Jeju Special Self-Governing Province 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</si>
  <si>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</si>
  <si>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</si>
  <si>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</si>
  <si>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서귀포시</t>
    </r>
  </si>
  <si>
    <t>2 0 1 3</t>
  </si>
  <si>
    <t>2 0 1 4</t>
  </si>
  <si>
    <t>2 0 1 3</t>
  </si>
  <si>
    <t>2 0 1 3</t>
  </si>
  <si>
    <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처리비용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처리원가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현실화율은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전체평균이</t>
    </r>
    <r>
      <rPr>
        <sz val="10"/>
        <rFont val="Arial"/>
        <family val="2"/>
      </rPr>
      <t xml:space="preserve"> 2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행정시에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동일하게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적용됨</t>
    </r>
  </si>
  <si>
    <t xml:space="preserve">          2) 제주특별자치도 전체수치임</t>
  </si>
  <si>
    <t xml:space="preserve"> 2) Total number of Jeju Special Self-Governing Province </t>
  </si>
  <si>
    <r>
      <t xml:space="preserve"> 7. </t>
    </r>
    <r>
      <rPr>
        <b/>
        <sz val="18"/>
        <rFont val="돋움"/>
        <family val="3"/>
      </rPr>
      <t>고압가스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시설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 xml:space="preserve">  The Present Condition of High-pressure Gas Facilities</t>
    </r>
  </si>
  <si>
    <t>단위 : 개소</t>
  </si>
  <si>
    <t>Unit : place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</si>
  <si>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</si>
  <si>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합계
Total</t>
  </si>
  <si>
    <t>제조
Manufacture</t>
  </si>
  <si>
    <t>저장
Storage</t>
  </si>
  <si>
    <t>판매
Sale</t>
  </si>
  <si>
    <t>일반충전
General charge</t>
  </si>
  <si>
    <t>CNG 충전
CNG charge</t>
  </si>
  <si>
    <t>기타충전</t>
  </si>
  <si>
    <t>CNG 충전
CNG charge</t>
  </si>
  <si>
    <t>기타충전
Other charge</t>
  </si>
  <si>
    <t>Other charge</t>
  </si>
  <si>
    <t>2 0 1 4</t>
  </si>
  <si>
    <t>제 주 시</t>
  </si>
  <si>
    <t>서 귀 포 시</t>
  </si>
  <si>
    <t xml:space="preserve">   주 : 제주특별자치도 전체수치임.</t>
  </si>
</sst>
</file>

<file path=xl/styles.xml><?xml version="1.0" encoding="utf-8"?>
<styleSheet xmlns="http://schemas.openxmlformats.org/spreadsheetml/2006/main">
  <numFmts count="5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#,##0.0_ "/>
    <numFmt numFmtId="180" formatCode="#,##0_);[Red]\(#,##0\)"/>
    <numFmt numFmtId="181" formatCode="#,##0;;\-;"/>
    <numFmt numFmtId="182" formatCode="#,##0.0;;\-;"/>
    <numFmt numFmtId="183" formatCode="_-* #,##0.0_-;\-* #,##0.0_-;_-* &quot;-&quot;_-;_-@_-"/>
    <numFmt numFmtId="184" formatCode="0.0"/>
    <numFmt numFmtId="185" formatCode="_ * #,##0_ ;_ * \-#,##0_ ;_ * &quot;-&quot;_ ;_ @_ "/>
    <numFmt numFmtId="186" formatCode="_ * #,##0.00_ ;_ * \-#,##0.00_ ;_ * &quot;-&quot;??_ ;_ @_ "/>
    <numFmt numFmtId="187" formatCode="_ * #,##0.00_ ;_ * \-#,##0.00_ ;_ * &quot;-&quot;_ ;_ @_ "/>
    <numFmt numFmtId="188" formatCode="&quot;₩&quot;#,##0;&quot;₩&quot;&quot;₩&quot;\-#,##0"/>
    <numFmt numFmtId="189" formatCode="&quot;₩&quot;#,##0.00;&quot;₩&quot;\-#,##0.00"/>
    <numFmt numFmtId="190" formatCode="&quot;R$&quot;#,##0.00;&quot;R$&quot;\-#,##0.00"/>
    <numFmt numFmtId="191" formatCode="#,##0.0"/>
    <numFmt numFmtId="192" formatCode="0.0_ "/>
    <numFmt numFmtId="193" formatCode="0;[Red]0"/>
    <numFmt numFmtId="194" formatCode="0.0;[Red]0.0"/>
    <numFmt numFmtId="195" formatCode="0.0_);\(0.0\)"/>
    <numFmt numFmtId="196" formatCode="#,###,"/>
    <numFmt numFmtId="197" formatCode="0_);[Red]\(0\)"/>
    <numFmt numFmtId="198" formatCode="0.0_);[Red]\(0.0\)"/>
    <numFmt numFmtId="199" formatCode="#,###,000"/>
    <numFmt numFmtId="200" formatCode="_-* #,##0.0_-;\-* #,##0.0_-;_-* &quot;-&quot;?_-;_-@_-"/>
    <numFmt numFmtId="201" formatCode="#,##0;\-#,##0;\-;"/>
    <numFmt numFmtId="202" formatCode="#,##0.00_ "/>
    <numFmt numFmtId="203" formatCode="[$-412]yyyy&quot;년&quot;\ m&quot;월&quot;\ d&quot;일&quot;\ dddd"/>
    <numFmt numFmtId="204" formatCode="[$-412]AM/PM\ h:mm:ss"/>
    <numFmt numFmtId="205" formatCode="0_ "/>
    <numFmt numFmtId="206" formatCode="#,##0.0_);[Red]\(#,##0.0\)"/>
    <numFmt numFmtId="207" formatCode="#,##0;;\-"/>
    <numFmt numFmtId="208" formatCode="#,##0.00;;\-;"/>
    <numFmt numFmtId="209" formatCode="0.000"/>
    <numFmt numFmtId="210" formatCode="0.000_);[Red]\(0.000\)"/>
    <numFmt numFmtId="211" formatCode="#,###,\ "/>
    <numFmt numFmtId="212" formatCode="#,##0.0;;\-\ \ 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);\(0\)"/>
    <numFmt numFmtId="218" formatCode="\-"/>
    <numFmt numFmtId="219" formatCode="0.0%"/>
    <numFmt numFmtId="220" formatCode="#\ ##0;;\-;"/>
    <numFmt numFmtId="221" formatCode="#\ ###\ ##0;;\-;"/>
    <numFmt numFmtId="222" formatCode="#\ ###\ ##0.0;;\-;"/>
  </numFmts>
  <fonts count="72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돋움"/>
      <family val="3"/>
    </font>
    <font>
      <sz val="10"/>
      <color indexed="8"/>
      <name val="한양신명조,한컴돋움"/>
      <family val="3"/>
    </font>
    <font>
      <b/>
      <sz val="14"/>
      <name val="바탕체"/>
      <family val="1"/>
    </font>
    <font>
      <sz val="12"/>
      <name val="바탕체"/>
      <family val="1"/>
    </font>
    <font>
      <sz val="10"/>
      <color indexed="8"/>
      <name val="굴림"/>
      <family val="3"/>
    </font>
    <font>
      <sz val="10"/>
      <name val="굴림체"/>
      <family val="3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돋움"/>
      <family val="3"/>
    </font>
    <font>
      <b/>
      <sz val="10"/>
      <color indexed="8"/>
      <name val="Arial"/>
      <family val="2"/>
    </font>
    <font>
      <sz val="11"/>
      <name val="굴림"/>
      <family val="3"/>
    </font>
    <font>
      <b/>
      <sz val="14"/>
      <name val="굴림"/>
      <family val="3"/>
    </font>
    <font>
      <sz val="12"/>
      <name val="굴림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22"/>
      <color indexed="8"/>
      <name val="Arial"/>
      <family val="2"/>
    </font>
    <font>
      <sz val="10"/>
      <color indexed="8"/>
      <name val="돋움"/>
      <family val="3"/>
    </font>
    <font>
      <sz val="11"/>
      <color indexed="8"/>
      <name val="돋움"/>
      <family val="3"/>
    </font>
    <font>
      <b/>
      <sz val="18"/>
      <color indexed="8"/>
      <name val="HY중고딕"/>
      <family val="1"/>
    </font>
    <font>
      <b/>
      <sz val="18"/>
      <name val="굴림"/>
      <family val="3"/>
    </font>
    <font>
      <sz val="18"/>
      <name val="Arial"/>
      <family val="2"/>
    </font>
    <font>
      <sz val="10"/>
      <name val="HY중고딕"/>
      <family val="1"/>
    </font>
    <font>
      <b/>
      <sz val="22"/>
      <color indexed="8"/>
      <name val="한양신명조,한컴돋움"/>
      <family val="3"/>
    </font>
    <font>
      <sz val="11"/>
      <color indexed="10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9"/>
      <name val="Tahoma"/>
      <family val="2"/>
    </font>
    <font>
      <sz val="10"/>
      <name val="한양신명조,한컴돋움"/>
      <family val="3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굴림"/>
      <family val="3"/>
    </font>
    <font>
      <b/>
      <sz val="18"/>
      <name val="돋움"/>
      <family val="3"/>
    </font>
    <font>
      <sz val="9"/>
      <name val="굴림"/>
      <family val="3"/>
    </font>
    <font>
      <b/>
      <sz val="8"/>
      <name val="돋움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10" fontId="5" fillId="0" borderId="0" applyFont="0" applyFill="0" applyBorder="0" applyAlignment="0" applyProtection="0"/>
    <xf numFmtId="0" fontId="22" fillId="0" borderId="0">
      <alignment/>
      <protection/>
    </xf>
    <xf numFmtId="0" fontId="5" fillId="0" borderId="3" applyNumberFormat="0" applyFont="0" applyFill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0" fontId="36" fillId="3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0" fillId="21" borderId="5" applyNumberFormat="0" applyFon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7">
      <alignment/>
      <protection/>
    </xf>
    <xf numFmtId="0" fontId="40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20" borderId="13" applyNumberFormat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598">
    <xf numFmtId="0" fontId="0" fillId="0" borderId="0" xfId="0" applyAlignment="1">
      <alignment/>
    </xf>
    <xf numFmtId="0" fontId="7" fillId="4" borderId="0" xfId="117" applyFont="1" applyFill="1">
      <alignment/>
      <protection/>
    </xf>
    <xf numFmtId="0" fontId="5" fillId="0" borderId="0" xfId="117">
      <alignment/>
      <protection/>
    </xf>
    <xf numFmtId="0" fontId="5" fillId="4" borderId="0" xfId="117" applyFill="1">
      <alignment/>
      <protection/>
    </xf>
    <xf numFmtId="0" fontId="5" fillId="22" borderId="14" xfId="117" applyFill="1" applyBorder="1">
      <alignment/>
      <protection/>
    </xf>
    <xf numFmtId="0" fontId="5" fillId="24" borderId="15" xfId="117" applyFill="1" applyBorder="1">
      <alignment/>
      <protection/>
    </xf>
    <xf numFmtId="0" fontId="6" fillId="25" borderId="16" xfId="117" applyFont="1" applyFill="1" applyBorder="1" applyAlignment="1">
      <alignment horizontal="center"/>
      <protection/>
    </xf>
    <xf numFmtId="0" fontId="24" fillId="26" borderId="17" xfId="117" applyFont="1" applyFill="1" applyBorder="1" applyAlignment="1">
      <alignment horizontal="center"/>
      <protection/>
    </xf>
    <xf numFmtId="0" fontId="6" fillId="25" borderId="17" xfId="117" applyFont="1" applyFill="1" applyBorder="1" applyAlignment="1">
      <alignment horizontal="center"/>
      <protection/>
    </xf>
    <xf numFmtId="0" fontId="6" fillId="25" borderId="18" xfId="117" applyFont="1" applyFill="1" applyBorder="1" applyAlignment="1">
      <alignment horizontal="center"/>
      <protection/>
    </xf>
    <xf numFmtId="0" fontId="5" fillId="24" borderId="19" xfId="117" applyFill="1" applyBorder="1">
      <alignment/>
      <protection/>
    </xf>
    <xf numFmtId="0" fontId="5" fillId="22" borderId="20" xfId="117" applyFill="1" applyBorder="1">
      <alignment/>
      <protection/>
    </xf>
    <xf numFmtId="0" fontId="5" fillId="24" borderId="20" xfId="117" applyFill="1" applyBorder="1">
      <alignment/>
      <protection/>
    </xf>
    <xf numFmtId="0" fontId="5" fillId="22" borderId="21" xfId="117" applyFill="1" applyBorder="1">
      <alignment/>
      <protection/>
    </xf>
    <xf numFmtId="0" fontId="28" fillId="0" borderId="0" xfId="0" applyFont="1" applyFill="1" applyAlignment="1">
      <alignment vertical="center" shrinkToFit="1"/>
    </xf>
    <xf numFmtId="0" fontId="0" fillId="0" borderId="0" xfId="0" applyFill="1" applyAlignment="1">
      <alignment/>
    </xf>
    <xf numFmtId="41" fontId="28" fillId="0" borderId="0" xfId="0" applyNumberFormat="1" applyFont="1" applyFill="1" applyAlignment="1">
      <alignment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181" fontId="5" fillId="0" borderId="0" xfId="0" applyNumberFormat="1" applyFont="1" applyFill="1" applyBorder="1" applyAlignment="1">
      <alignment horizontal="right" vertical="center" wrapText="1" indent="2" shrinkToFit="1"/>
    </xf>
    <xf numFmtId="0" fontId="5" fillId="0" borderId="24" xfId="0" applyFont="1" applyFill="1" applyBorder="1" applyAlignment="1">
      <alignment horizontal="center" vertical="center" shrinkToFit="1"/>
    </xf>
    <xf numFmtId="181" fontId="5" fillId="0" borderId="25" xfId="0" applyNumberFormat="1" applyFont="1" applyFill="1" applyBorder="1" applyAlignment="1">
      <alignment horizontal="right" vertical="center" wrapText="1" indent="2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right" vertical="center" wrapText="1" indent="2"/>
    </xf>
    <xf numFmtId="178" fontId="5" fillId="0" borderId="22" xfId="0" applyNumberFormat="1" applyFont="1" applyFill="1" applyBorder="1" applyAlignment="1">
      <alignment horizontal="right" vertical="center" wrapText="1" indent="2" shrinkToFit="1"/>
    </xf>
    <xf numFmtId="0" fontId="5" fillId="0" borderId="26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9" fontId="11" fillId="0" borderId="0" xfId="87" applyFont="1" applyFill="1" applyAlignment="1">
      <alignment vertical="center"/>
    </xf>
    <xf numFmtId="0" fontId="2" fillId="0" borderId="0" xfId="118" applyFont="1" applyFill="1" applyAlignment="1">
      <alignment vertical="center"/>
      <protection/>
    </xf>
    <xf numFmtId="0" fontId="2" fillId="0" borderId="0" xfId="118" applyFont="1" applyFill="1" applyAlignment="1">
      <alignment/>
      <protection/>
    </xf>
    <xf numFmtId="0" fontId="2" fillId="0" borderId="0" xfId="0" applyFont="1" applyFill="1" applyAlignment="1">
      <alignment/>
    </xf>
    <xf numFmtId="181" fontId="30" fillId="0" borderId="0" xfId="0" applyNumberFormat="1" applyFont="1" applyFill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182" fontId="5" fillId="0" borderId="24" xfId="0" applyNumberFormat="1" applyFont="1" applyFill="1" applyBorder="1" applyAlignment="1">
      <alignment horizontal="right" vertical="center" wrapText="1" indent="3" shrinkToFit="1"/>
    </xf>
    <xf numFmtId="0" fontId="65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>
      <alignment horizontal="right" vertical="center" wrapText="1" indent="2" shrinkToFit="1"/>
    </xf>
    <xf numFmtId="0" fontId="29" fillId="0" borderId="25" xfId="0" applyNumberFormat="1" applyFont="1" applyFill="1" applyBorder="1" applyAlignment="1">
      <alignment horizontal="right" vertical="center" wrapText="1" indent="2" shrinkToFit="1"/>
    </xf>
    <xf numFmtId="0" fontId="5" fillId="0" borderId="27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/>
    </xf>
    <xf numFmtId="195" fontId="5" fillId="0" borderId="24" xfId="0" applyNumberFormat="1" applyFont="1" applyFill="1" applyBorder="1" applyAlignment="1">
      <alignment horizontal="right" vertical="center" wrapText="1" indent="3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 shrinkToFit="1"/>
    </xf>
    <xf numFmtId="198" fontId="5" fillId="0" borderId="26" xfId="0" applyNumberFormat="1" applyFont="1" applyFill="1" applyBorder="1" applyAlignment="1">
      <alignment horizontal="right" vertical="center" wrapText="1" indent="3" shrinkToFit="1"/>
    </xf>
    <xf numFmtId="0" fontId="29" fillId="0" borderId="22" xfId="0" applyNumberFormat="1" applyFont="1" applyFill="1" applyBorder="1" applyAlignment="1">
      <alignment horizontal="right" vertical="center" wrapText="1" indent="2" shrinkToFit="1"/>
    </xf>
    <xf numFmtId="0" fontId="29" fillId="0" borderId="28" xfId="0" applyNumberFormat="1" applyFont="1" applyFill="1" applyBorder="1" applyAlignment="1">
      <alignment horizontal="right" vertical="center" wrapText="1" indent="2" shrinkToFit="1"/>
    </xf>
    <xf numFmtId="0" fontId="5" fillId="0" borderId="29" xfId="0" applyFont="1" applyFill="1" applyBorder="1" applyAlignment="1">
      <alignment vertical="center" wrapText="1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quotePrefix="1">
      <alignment horizontal="center" vertical="center" shrinkToFit="1"/>
    </xf>
    <xf numFmtId="0" fontId="5" fillId="0" borderId="15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 quotePrefix="1">
      <alignment horizontal="center" vertical="center" shrinkToFit="1"/>
    </xf>
    <xf numFmtId="180" fontId="5" fillId="0" borderId="0" xfId="0" applyNumberFormat="1" applyFont="1" applyFill="1" applyBorder="1" applyAlignment="1">
      <alignment horizontal="right" vertical="center" wrapText="1" indent="1" shrinkToFit="1"/>
    </xf>
    <xf numFmtId="0" fontId="65" fillId="0" borderId="0" xfId="0" applyFont="1" applyFill="1" applyAlignment="1">
      <alignment horizontal="center" vertical="center"/>
    </xf>
    <xf numFmtId="180" fontId="5" fillId="0" borderId="25" xfId="0" applyNumberFormat="1" applyFont="1" applyFill="1" applyBorder="1" applyAlignment="1">
      <alignment horizontal="center" vertical="center" shrinkToFit="1"/>
    </xf>
    <xf numFmtId="199" fontId="5" fillId="0" borderId="24" xfId="0" applyNumberFormat="1" applyFont="1" applyFill="1" applyBorder="1" applyAlignment="1">
      <alignment horizontal="right" vertical="center" wrapText="1" indent="1" shrinkToFit="1"/>
    </xf>
    <xf numFmtId="192" fontId="5" fillId="0" borderId="0" xfId="0" applyNumberFormat="1" applyFont="1" applyFill="1" applyBorder="1" applyAlignment="1">
      <alignment horizontal="right" vertical="center" wrapText="1" indent="1" shrinkToFit="1"/>
    </xf>
    <xf numFmtId="178" fontId="5" fillId="0" borderId="0" xfId="0" applyNumberFormat="1" applyFont="1" applyFill="1" applyBorder="1" applyAlignment="1">
      <alignment horizontal="right" vertical="center" wrapText="1" indent="1" shrinkToFit="1"/>
    </xf>
    <xf numFmtId="192" fontId="5" fillId="0" borderId="25" xfId="0" applyNumberFormat="1" applyFont="1" applyFill="1" applyBorder="1" applyAlignment="1">
      <alignment horizontal="right" vertical="center" wrapText="1" indent="1" shrinkToFit="1"/>
    </xf>
    <xf numFmtId="0" fontId="28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0" fontId="28" fillId="0" borderId="0" xfId="0" applyNumberFormat="1" applyFont="1" applyFill="1" applyAlignment="1">
      <alignment vertical="center" shrinkToFit="1"/>
    </xf>
    <xf numFmtId="0" fontId="11" fillId="0" borderId="31" xfId="0" applyFont="1" applyFill="1" applyBorder="1" applyAlignment="1">
      <alignment horizontal="center" vertical="center" shrinkToFit="1"/>
    </xf>
    <xf numFmtId="180" fontId="11" fillId="0" borderId="20" xfId="0" applyNumberFormat="1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180" fontId="11" fillId="0" borderId="15" xfId="0" applyNumberFormat="1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196" fontId="2" fillId="0" borderId="0" xfId="0" applyNumberFormat="1" applyFont="1" applyFill="1" applyBorder="1" applyAlignment="1">
      <alignment/>
    </xf>
    <xf numFmtId="196" fontId="11" fillId="0" borderId="0" xfId="0" applyNumberFormat="1" applyFont="1" applyFill="1" applyBorder="1" applyAlignment="1">
      <alignment horizontal="right" vertical="center" wrapText="1"/>
    </xf>
    <xf numFmtId="41" fontId="2" fillId="0" borderId="0" xfId="94" applyFont="1" applyFill="1" applyAlignment="1">
      <alignment vertical="center"/>
    </xf>
    <xf numFmtId="41" fontId="2" fillId="0" borderId="0" xfId="94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96" fontId="2" fillId="0" borderId="0" xfId="0" applyNumberFormat="1" applyFont="1" applyFill="1" applyAlignment="1">
      <alignment vertical="center"/>
    </xf>
    <xf numFmtId="0" fontId="28" fillId="0" borderId="0" xfId="0" applyFont="1" applyFill="1" applyAlignment="1" quotePrefix="1">
      <alignment horizontal="left" vertical="center"/>
    </xf>
    <xf numFmtId="0" fontId="28" fillId="0" borderId="0" xfId="0" applyFont="1" applyFill="1" applyAlignment="1" quotePrefix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shrinkToFit="1"/>
    </xf>
    <xf numFmtId="0" fontId="28" fillId="0" borderId="20" xfId="0" applyFont="1" applyFill="1" applyBorder="1" applyAlignment="1" quotePrefix="1">
      <alignment horizontal="center" vertical="center" shrinkToFit="1"/>
    </xf>
    <xf numFmtId="0" fontId="28" fillId="0" borderId="20" xfId="0" applyFont="1" applyFill="1" applyBorder="1" applyAlignment="1" quotePrefix="1">
      <alignment horizontal="center" vertical="center"/>
    </xf>
    <xf numFmtId="0" fontId="28" fillId="0" borderId="19" xfId="0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" fillId="0" borderId="0" xfId="118" applyFont="1" applyFill="1" applyAlignment="1">
      <alignment horizontal="left"/>
      <protection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28" fillId="0" borderId="3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178" fontId="28" fillId="0" borderId="38" xfId="0" applyNumberFormat="1" applyFont="1" applyFill="1" applyBorder="1" applyAlignment="1">
      <alignment horizontal="right" vertical="center" wrapText="1" indent="1"/>
    </xf>
    <xf numFmtId="178" fontId="28" fillId="0" borderId="0" xfId="0" applyNumberFormat="1" applyFont="1" applyFill="1" applyBorder="1" applyAlignment="1">
      <alignment horizontal="right" vertical="center" wrapText="1" indent="1"/>
    </xf>
    <xf numFmtId="0" fontId="28" fillId="0" borderId="0" xfId="0" applyFont="1" applyFill="1" applyBorder="1" applyAlignment="1">
      <alignment horizontal="right" vertical="center" wrapText="1" indent="1"/>
    </xf>
    <xf numFmtId="0" fontId="28" fillId="0" borderId="39" xfId="0" applyFont="1" applyFill="1" applyBorder="1" applyAlignment="1">
      <alignment horizontal="right" vertical="center" wrapText="1" indent="1"/>
    </xf>
    <xf numFmtId="0" fontId="28" fillId="0" borderId="40" xfId="0" applyFont="1" applyFill="1" applyBorder="1" applyAlignment="1">
      <alignment horizontal="right" vertical="center" wrapText="1" indent="1"/>
    </xf>
    <xf numFmtId="0" fontId="54" fillId="0" borderId="0" xfId="0" applyFont="1" applyFill="1" applyAlignment="1">
      <alignment/>
    </xf>
    <xf numFmtId="0" fontId="11" fillId="0" borderId="0" xfId="0" applyFont="1" applyFill="1" applyBorder="1" applyAlignment="1">
      <alignment horizontal="right" vertical="center"/>
    </xf>
    <xf numFmtId="0" fontId="5" fillId="0" borderId="0" xfId="113" applyFont="1" applyFill="1">
      <alignment vertical="center"/>
      <protection/>
    </xf>
    <xf numFmtId="0" fontId="5" fillId="0" borderId="41" xfId="113" applyFont="1" applyFill="1" applyBorder="1" applyAlignment="1">
      <alignment horizontal="center" vertical="center"/>
      <protection/>
    </xf>
    <xf numFmtId="0" fontId="28" fillId="0" borderId="42" xfId="0" applyFont="1" applyFill="1" applyBorder="1" applyAlignment="1">
      <alignment horizontal="center" vertical="center"/>
    </xf>
    <xf numFmtId="0" fontId="5" fillId="0" borderId="20" xfId="113" applyFont="1" applyFill="1" applyBorder="1" applyAlignment="1">
      <alignment horizontal="center" vertical="center" wrapText="1"/>
      <protection/>
    </xf>
    <xf numFmtId="0" fontId="5" fillId="0" borderId="30" xfId="113" applyFont="1" applyFill="1" applyBorder="1" applyAlignment="1">
      <alignment horizontal="center" vertical="center"/>
      <protection/>
    </xf>
    <xf numFmtId="0" fontId="57" fillId="0" borderId="0" xfId="113" applyFont="1" applyFill="1">
      <alignment vertical="center"/>
      <protection/>
    </xf>
    <xf numFmtId="0" fontId="11" fillId="0" borderId="0" xfId="113" applyFont="1" applyFill="1" applyAlignment="1">
      <alignment vertical="center"/>
      <protection/>
    </xf>
    <xf numFmtId="0" fontId="2" fillId="0" borderId="0" xfId="113" applyFont="1" applyFill="1" applyBorder="1" applyAlignment="1">
      <alignment horizontal="center" vertical="center"/>
      <protection/>
    </xf>
    <xf numFmtId="0" fontId="2" fillId="0" borderId="0" xfId="113" applyFont="1" applyFill="1">
      <alignment vertical="center"/>
      <protection/>
    </xf>
    <xf numFmtId="0" fontId="0" fillId="0" borderId="0" xfId="113" applyFont="1" applyFill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5" xfId="0" applyFont="1" applyFill="1" applyBorder="1" applyAlignment="1" quotePrefix="1">
      <alignment horizontal="center" vertical="center" shrinkToFit="1"/>
    </xf>
    <xf numFmtId="0" fontId="29" fillId="0" borderId="0" xfId="0" applyFont="1" applyFill="1" applyAlignment="1">
      <alignment vertical="center"/>
    </xf>
    <xf numFmtId="182" fontId="5" fillId="0" borderId="0" xfId="0" applyNumberFormat="1" applyFont="1" applyFill="1" applyBorder="1" applyAlignment="1">
      <alignment horizontal="right" vertical="center" wrapText="1" indent="2"/>
    </xf>
    <xf numFmtId="0" fontId="5" fillId="0" borderId="23" xfId="0" applyFont="1" applyFill="1" applyBorder="1" applyAlignment="1">
      <alignment vertical="center" shrinkToFit="1"/>
    </xf>
    <xf numFmtId="0" fontId="5" fillId="0" borderId="20" xfId="0" applyFont="1" applyFill="1" applyBorder="1" applyAlignment="1" quotePrefix="1">
      <alignment horizontal="center"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5" fillId="0" borderId="31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19" xfId="0" applyFont="1" applyFill="1" applyBorder="1" applyAlignment="1" quotePrefix="1">
      <alignment horizontal="center" vertical="center" shrinkToFit="1"/>
    </xf>
    <xf numFmtId="181" fontId="28" fillId="0" borderId="24" xfId="0" applyNumberFormat="1" applyFont="1" applyFill="1" applyBorder="1" applyAlignment="1">
      <alignment horizontal="right" vertical="center" wrapText="1" shrinkToFit="1"/>
    </xf>
    <xf numFmtId="176" fontId="28" fillId="0" borderId="0" xfId="0" applyNumberFormat="1" applyFont="1" applyFill="1" applyBorder="1" applyAlignment="1">
      <alignment horizontal="right" vertical="center" wrapText="1" shrinkToFit="1"/>
    </xf>
    <xf numFmtId="178" fontId="28" fillId="0" borderId="0" xfId="0" applyNumberFormat="1" applyFont="1" applyFill="1" applyBorder="1" applyAlignment="1">
      <alignment horizontal="right" vertical="center" wrapText="1"/>
    </xf>
    <xf numFmtId="181" fontId="28" fillId="0" borderId="0" xfId="0" applyNumberFormat="1" applyFont="1" applyFill="1" applyBorder="1" applyAlignment="1">
      <alignment horizontal="right" vertical="center" wrapText="1"/>
    </xf>
    <xf numFmtId="180" fontId="28" fillId="0" borderId="0" xfId="0" applyNumberFormat="1" applyFont="1" applyFill="1" applyBorder="1" applyAlignment="1">
      <alignment horizontal="right" vertical="center" wrapText="1" shrinkToFit="1"/>
    </xf>
    <xf numFmtId="181" fontId="28" fillId="0" borderId="0" xfId="0" applyNumberFormat="1" applyFont="1" applyFill="1" applyBorder="1" applyAlignment="1">
      <alignment horizontal="right" vertical="center" wrapText="1" shrinkToFit="1"/>
    </xf>
    <xf numFmtId="181" fontId="28" fillId="0" borderId="25" xfId="0" applyNumberFormat="1" applyFont="1" applyFill="1" applyBorder="1" applyAlignment="1">
      <alignment horizontal="right" vertical="center" wrapText="1" shrinkToFit="1"/>
    </xf>
    <xf numFmtId="0" fontId="28" fillId="0" borderId="2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1" fontId="5" fillId="0" borderId="0" xfId="94" applyFont="1" applyFill="1" applyBorder="1" applyAlignment="1">
      <alignment horizontal="right" vertical="center" wrapText="1" indent="1"/>
    </xf>
    <xf numFmtId="0" fontId="5" fillId="0" borderId="31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right" vertical="center" wrapText="1" indent="1"/>
    </xf>
    <xf numFmtId="41" fontId="5" fillId="0" borderId="0" xfId="0" applyNumberFormat="1" applyFont="1" applyFill="1" applyBorder="1" applyAlignment="1">
      <alignment horizontal="right" vertical="center" wrapText="1" indent="1"/>
    </xf>
    <xf numFmtId="183" fontId="5" fillId="0" borderId="0" xfId="94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8" fillId="0" borderId="22" xfId="0" applyFont="1" applyFill="1" applyBorder="1" applyAlignment="1">
      <alignment/>
    </xf>
    <xf numFmtId="0" fontId="65" fillId="0" borderId="22" xfId="0" applyFont="1" applyFill="1" applyBorder="1" applyAlignment="1">
      <alignment/>
    </xf>
    <xf numFmtId="0" fontId="65" fillId="0" borderId="0" xfId="0" applyFont="1" applyFill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 quotePrefix="1">
      <alignment horizontal="center" vertical="center" wrapText="1" shrinkToFit="1"/>
    </xf>
    <xf numFmtId="0" fontId="5" fillId="0" borderId="25" xfId="0" applyFont="1" applyFill="1" applyBorder="1" applyAlignment="1">
      <alignment horizontal="center" vertical="top" shrinkToFit="1"/>
    </xf>
    <xf numFmtId="0" fontId="5" fillId="0" borderId="15" xfId="0" applyFont="1" applyFill="1" applyBorder="1" applyAlignment="1">
      <alignment horizontal="center" vertical="top" shrinkToFit="1"/>
    </xf>
    <xf numFmtId="0" fontId="5" fillId="0" borderId="24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28" xfId="0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81" fontId="5" fillId="0" borderId="24" xfId="0" applyNumberFormat="1" applyFont="1" applyFill="1" applyBorder="1" applyAlignment="1">
      <alignment horizontal="right" vertical="center" wrapText="1" indent="4" shrinkToFit="1"/>
    </xf>
    <xf numFmtId="181" fontId="5" fillId="0" borderId="0" xfId="0" applyNumberFormat="1" applyFont="1" applyFill="1" applyBorder="1" applyAlignment="1">
      <alignment horizontal="right" vertical="center" wrapText="1" indent="4" shrinkToFit="1"/>
    </xf>
    <xf numFmtId="181" fontId="5" fillId="0" borderId="25" xfId="0" applyNumberFormat="1" applyFont="1" applyFill="1" applyBorder="1" applyAlignment="1">
      <alignment horizontal="right" vertical="center" wrapText="1" indent="4" shrinkToFi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 shrinkToFit="1"/>
    </xf>
    <xf numFmtId="206" fontId="5" fillId="0" borderId="0" xfId="0" applyNumberFormat="1" applyFont="1" applyFill="1" applyBorder="1" applyAlignment="1">
      <alignment horizontal="right" vertical="center" wrapText="1" indent="4" shrinkToFit="1"/>
    </xf>
    <xf numFmtId="0" fontId="4" fillId="0" borderId="0" xfId="0" applyFont="1" applyFill="1" applyAlignment="1" quotePrefix="1">
      <alignment vertical="center"/>
    </xf>
    <xf numFmtId="0" fontId="4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6" fillId="0" borderId="0" xfId="116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 vertical="center" wrapText="1" indent="1"/>
    </xf>
    <xf numFmtId="0" fontId="5" fillId="0" borderId="0" xfId="116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horizontal="right" vertical="center" wrapText="1" indent="1"/>
    </xf>
    <xf numFmtId="191" fontId="5" fillId="0" borderId="0" xfId="0" applyNumberFormat="1" applyFont="1" applyFill="1" applyBorder="1" applyAlignment="1">
      <alignment horizontal="right" vertical="center" wrapText="1" indent="1"/>
    </xf>
    <xf numFmtId="3" fontId="5" fillId="0" borderId="40" xfId="0" applyNumberFormat="1" applyFont="1" applyFill="1" applyBorder="1" applyAlignment="1">
      <alignment horizontal="right" vertical="center" wrapText="1" indent="1"/>
    </xf>
    <xf numFmtId="3" fontId="25" fillId="0" borderId="0" xfId="0" applyNumberFormat="1" applyFont="1" applyFill="1" applyAlignment="1">
      <alignment/>
    </xf>
    <xf numFmtId="41" fontId="5" fillId="0" borderId="40" xfId="94" applyFont="1" applyFill="1" applyBorder="1" applyAlignment="1">
      <alignment horizontal="right" vertical="center" wrapText="1" indent="1"/>
    </xf>
    <xf numFmtId="0" fontId="27" fillId="0" borderId="0" xfId="116" applyFont="1" applyFill="1" applyBorder="1">
      <alignment/>
    </xf>
    <xf numFmtId="3" fontId="5" fillId="0" borderId="0" xfId="0" applyNumberFormat="1" applyFont="1" applyFill="1" applyBorder="1" applyAlignment="1">
      <alignment/>
    </xf>
    <xf numFmtId="0" fontId="5" fillId="0" borderId="0" xfId="116" applyFont="1" applyFill="1" applyBorder="1" applyAlignment="1">
      <alignment horizontal="center"/>
    </xf>
    <xf numFmtId="0" fontId="5" fillId="0" borderId="46" xfId="116" applyFont="1" applyFill="1" applyBorder="1" applyAlignment="1">
      <alignment horizontal="center" vertical="center"/>
    </xf>
    <xf numFmtId="0" fontId="5" fillId="0" borderId="33" xfId="116" applyFont="1" applyFill="1" applyBorder="1" applyAlignment="1">
      <alignment horizontal="center" vertical="center"/>
    </xf>
    <xf numFmtId="0" fontId="5" fillId="0" borderId="0" xfId="116" applyFont="1" applyFill="1" applyBorder="1" applyAlignment="1">
      <alignment horizontal="center" vertical="center"/>
    </xf>
    <xf numFmtId="0" fontId="5" fillId="0" borderId="40" xfId="116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wrapText="1"/>
    </xf>
    <xf numFmtId="0" fontId="5" fillId="0" borderId="38" xfId="116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wrapText="1"/>
    </xf>
    <xf numFmtId="0" fontId="5" fillId="0" borderId="47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vertical="top" wrapText="1"/>
    </xf>
    <xf numFmtId="0" fontId="5" fillId="0" borderId="48" xfId="116" applyFont="1" applyFill="1" applyBorder="1" applyAlignment="1">
      <alignment horizontal="center" vertical="center"/>
    </xf>
    <xf numFmtId="0" fontId="5" fillId="0" borderId="37" xfId="116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9" fontId="5" fillId="0" borderId="0" xfId="87" applyFont="1" applyFill="1" applyAlignment="1">
      <alignment/>
    </xf>
    <xf numFmtId="0" fontId="5" fillId="0" borderId="0" xfId="116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46" xfId="116" applyFont="1" applyFill="1" applyBorder="1" applyAlignment="1">
      <alignment/>
    </xf>
    <xf numFmtId="0" fontId="5" fillId="0" borderId="33" xfId="116" applyFont="1" applyFill="1" applyBorder="1" applyAlignment="1">
      <alignment/>
    </xf>
    <xf numFmtId="0" fontId="5" fillId="0" borderId="40" xfId="116" applyFont="1" applyFill="1" applyBorder="1" applyAlignment="1">
      <alignment/>
    </xf>
    <xf numFmtId="0" fontId="5" fillId="0" borderId="49" xfId="0" applyFont="1" applyFill="1" applyBorder="1" applyAlignment="1">
      <alignment horizontal="center" wrapText="1"/>
    </xf>
    <xf numFmtId="0" fontId="5" fillId="0" borderId="38" xfId="116" applyFont="1" applyFill="1" applyBorder="1" applyAlignment="1">
      <alignment/>
    </xf>
    <xf numFmtId="0" fontId="5" fillId="0" borderId="40" xfId="116" applyFont="1" applyFill="1" applyBorder="1" applyAlignment="1">
      <alignment horizontal="center"/>
    </xf>
    <xf numFmtId="0" fontId="5" fillId="0" borderId="44" xfId="116" applyFont="1" applyFill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47" xfId="116" applyFont="1" applyFill="1" applyBorder="1" applyAlignment="1">
      <alignment/>
    </xf>
    <xf numFmtId="200" fontId="5" fillId="0" borderId="38" xfId="0" applyNumberFormat="1" applyFont="1" applyFill="1" applyBorder="1" applyAlignment="1">
      <alignment horizontal="right" vertical="center" wrapText="1" indent="1"/>
    </xf>
    <xf numFmtId="0" fontId="5" fillId="0" borderId="45" xfId="0" applyFont="1" applyFill="1" applyBorder="1" applyAlignment="1">
      <alignment horizontal="center" vertical="top" wrapText="1"/>
    </xf>
    <xf numFmtId="3" fontId="5" fillId="0" borderId="23" xfId="113" applyNumberFormat="1" applyFont="1" applyFill="1" applyBorder="1" applyAlignment="1">
      <alignment horizontal="center" vertical="center"/>
      <protection/>
    </xf>
    <xf numFmtId="181" fontId="28" fillId="0" borderId="24" xfId="0" applyNumberFormat="1" applyFont="1" applyFill="1" applyBorder="1" applyAlignment="1">
      <alignment horizontal="right" vertical="center" wrapText="1" indent="2" shrinkToFit="1"/>
    </xf>
    <xf numFmtId="181" fontId="28" fillId="0" borderId="0" xfId="0" applyNumberFormat="1" applyFont="1" applyFill="1" applyBorder="1" applyAlignment="1">
      <alignment horizontal="right" vertical="center" wrapText="1" indent="2" shrinkToFit="1"/>
    </xf>
    <xf numFmtId="181" fontId="28" fillId="0" borderId="25" xfId="0" applyNumberFormat="1" applyFont="1" applyFill="1" applyBorder="1" applyAlignment="1">
      <alignment horizontal="right" vertical="center" wrapText="1" indent="2" shrinkToFit="1"/>
    </xf>
    <xf numFmtId="0" fontId="50" fillId="0" borderId="0" xfId="113" applyFont="1" applyFill="1" applyAlignment="1">
      <alignment vertical="center"/>
      <protection/>
    </xf>
    <xf numFmtId="0" fontId="57" fillId="0" borderId="0" xfId="113" applyFont="1" applyFill="1" applyAlignment="1">
      <alignment horizontal="center" vertical="center"/>
      <protection/>
    </xf>
    <xf numFmtId="0" fontId="0" fillId="0" borderId="0" xfId="113" applyFont="1" applyFill="1" applyAlignment="1">
      <alignment horizontal="center" vertical="center"/>
      <protection/>
    </xf>
    <xf numFmtId="0" fontId="5" fillId="0" borderId="0" xfId="113" applyFont="1" applyFill="1" applyAlignment="1">
      <alignment horizontal="center" vertical="center"/>
      <protection/>
    </xf>
    <xf numFmtId="0" fontId="5" fillId="0" borderId="42" xfId="113" applyFont="1" applyFill="1" applyBorder="1" applyAlignment="1">
      <alignment horizontal="center" vertical="center"/>
      <protection/>
    </xf>
    <xf numFmtId="0" fontId="5" fillId="0" borderId="42" xfId="113" applyFont="1" applyFill="1" applyBorder="1" applyAlignment="1">
      <alignment horizontal="center" vertical="center" wrapText="1"/>
      <protection/>
    </xf>
    <xf numFmtId="0" fontId="5" fillId="0" borderId="15" xfId="113" applyFont="1" applyFill="1" applyBorder="1" applyAlignment="1">
      <alignment horizontal="center" vertical="center" wrapText="1"/>
      <protection/>
    </xf>
    <xf numFmtId="3" fontId="5" fillId="0" borderId="0" xfId="113" applyNumberFormat="1" applyFont="1" applyFill="1" applyBorder="1" applyAlignment="1">
      <alignment horizontal="center" vertical="center"/>
      <protection/>
    </xf>
    <xf numFmtId="0" fontId="5" fillId="0" borderId="24" xfId="113" applyFont="1" applyFill="1" applyBorder="1" applyAlignment="1">
      <alignment horizontal="center" vertical="center"/>
      <protection/>
    </xf>
    <xf numFmtId="199" fontId="5" fillId="0" borderId="0" xfId="0" applyNumberFormat="1" applyFont="1" applyFill="1" applyBorder="1" applyAlignment="1">
      <alignment horizontal="right" vertical="center" wrapText="1" indent="1" shrinkToFit="1"/>
    </xf>
    <xf numFmtId="181" fontId="5" fillId="0" borderId="24" xfId="0" applyNumberFormat="1" applyFont="1" applyFill="1" applyBorder="1" applyAlignment="1">
      <alignment horizontal="right" vertical="center" wrapText="1" indent="2"/>
    </xf>
    <xf numFmtId="181" fontId="5" fillId="0" borderId="0" xfId="0" applyNumberFormat="1" applyFont="1" applyFill="1" applyBorder="1" applyAlignment="1">
      <alignment horizontal="right" vertical="center" wrapText="1" indent="2"/>
    </xf>
    <xf numFmtId="181" fontId="5" fillId="0" borderId="25" xfId="0" applyNumberFormat="1" applyFont="1" applyFill="1" applyBorder="1" applyAlignment="1">
      <alignment horizontal="right" vertical="center" wrapText="1" indent="2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1" fontId="5" fillId="0" borderId="0" xfId="94" applyNumberFormat="1" applyFont="1" applyFill="1" applyBorder="1" applyAlignment="1">
      <alignment horizontal="right" vertical="center" wrapText="1" indent="1"/>
    </xf>
    <xf numFmtId="206" fontId="5" fillId="0" borderId="25" xfId="94" applyNumberFormat="1" applyFont="1" applyFill="1" applyBorder="1" applyAlignment="1">
      <alignment horizontal="right" vertical="center" wrapText="1" indent="1"/>
    </xf>
    <xf numFmtId="198" fontId="5" fillId="0" borderId="25" xfId="0" applyNumberFormat="1" applyFont="1" applyFill="1" applyBorder="1" applyAlignment="1">
      <alignment horizontal="right" vertical="center" wrapText="1" indent="4" shrinkToFit="1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shrinkToFit="1"/>
    </xf>
    <xf numFmtId="182" fontId="29" fillId="0" borderId="24" xfId="0" applyNumberFormat="1" applyFont="1" applyFill="1" applyBorder="1" applyAlignment="1">
      <alignment horizontal="right" vertical="center" wrapText="1" indent="3" shrinkToFit="1"/>
    </xf>
    <xf numFmtId="181" fontId="29" fillId="0" borderId="0" xfId="0" applyNumberFormat="1" applyFont="1" applyFill="1" applyBorder="1" applyAlignment="1">
      <alignment horizontal="right" vertical="center" wrapText="1" indent="2" shrinkToFit="1"/>
    </xf>
    <xf numFmtId="181" fontId="29" fillId="0" borderId="25" xfId="0" applyNumberFormat="1" applyFont="1" applyFill="1" applyBorder="1" applyAlignment="1">
      <alignment horizontal="right" vertical="center" wrapText="1" indent="2" shrinkToFit="1"/>
    </xf>
    <xf numFmtId="180" fontId="29" fillId="0" borderId="25" xfId="0" applyNumberFormat="1" applyFont="1" applyFill="1" applyBorder="1" applyAlignment="1">
      <alignment horizontal="center" vertical="center" shrinkToFit="1"/>
    </xf>
    <xf numFmtId="178" fontId="29" fillId="0" borderId="0" xfId="0" applyNumberFormat="1" applyFont="1" applyFill="1" applyBorder="1" applyAlignment="1">
      <alignment horizontal="right" vertical="center" wrapText="1" indent="1"/>
    </xf>
    <xf numFmtId="192" fontId="29" fillId="0" borderId="0" xfId="0" applyNumberFormat="1" applyFont="1" applyFill="1" applyBorder="1" applyAlignment="1">
      <alignment horizontal="right" vertical="center" wrapText="1" indent="1" shrinkToFit="1"/>
    </xf>
    <xf numFmtId="192" fontId="29" fillId="0" borderId="0" xfId="0" applyNumberFormat="1" applyFont="1" applyFill="1" applyBorder="1" applyAlignment="1">
      <alignment horizontal="right" vertical="center" wrapText="1" indent="1"/>
    </xf>
    <xf numFmtId="192" fontId="29" fillId="0" borderId="25" xfId="0" applyNumberFormat="1" applyFont="1" applyFill="1" applyBorder="1" applyAlignment="1">
      <alignment horizontal="right" vertical="center" wrapText="1" indent="1"/>
    </xf>
    <xf numFmtId="0" fontId="29" fillId="0" borderId="24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center" vertical="center"/>
    </xf>
    <xf numFmtId="180" fontId="29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 wrapText="1" indent="1"/>
    </xf>
    <xf numFmtId="180" fontId="5" fillId="0" borderId="0" xfId="0" applyNumberFormat="1" applyFont="1" applyFill="1" applyBorder="1" applyAlignment="1">
      <alignment horizontal="right" vertical="center" wrapText="1" indent="1"/>
    </xf>
    <xf numFmtId="192" fontId="5" fillId="0" borderId="0" xfId="0" applyNumberFormat="1" applyFont="1" applyFill="1" applyBorder="1" applyAlignment="1">
      <alignment horizontal="right" vertical="center" wrapText="1" indent="1"/>
    </xf>
    <xf numFmtId="192" fontId="5" fillId="0" borderId="25" xfId="0" applyNumberFormat="1" applyFont="1" applyFill="1" applyBorder="1" applyAlignment="1">
      <alignment horizontal="right" vertical="center" wrapText="1" indent="1"/>
    </xf>
    <xf numFmtId="199" fontId="5" fillId="0" borderId="26" xfId="0" applyNumberFormat="1" applyFont="1" applyFill="1" applyBorder="1" applyAlignment="1">
      <alignment horizontal="right" vertical="center" wrapText="1" indent="1"/>
    </xf>
    <xf numFmtId="192" fontId="5" fillId="0" borderId="22" xfId="0" applyNumberFormat="1" applyFont="1" applyFill="1" applyBorder="1" applyAlignment="1">
      <alignment horizontal="right" vertical="center" wrapText="1" indent="1" shrinkToFit="1"/>
    </xf>
    <xf numFmtId="178" fontId="5" fillId="0" borderId="22" xfId="0" applyNumberFormat="1" applyFont="1" applyFill="1" applyBorder="1" applyAlignment="1">
      <alignment horizontal="right" vertical="center" wrapText="1" indent="1"/>
    </xf>
    <xf numFmtId="180" fontId="5" fillId="0" borderId="22" xfId="0" applyNumberFormat="1" applyFont="1" applyFill="1" applyBorder="1" applyAlignment="1">
      <alignment horizontal="right" vertical="center" wrapText="1" indent="1"/>
    </xf>
    <xf numFmtId="192" fontId="5" fillId="0" borderId="22" xfId="0" applyNumberFormat="1" applyFont="1" applyFill="1" applyBorder="1" applyAlignment="1">
      <alignment horizontal="right" vertical="center" wrapText="1" indent="1"/>
    </xf>
    <xf numFmtId="192" fontId="5" fillId="0" borderId="28" xfId="0" applyNumberFormat="1" applyFont="1" applyFill="1" applyBorder="1" applyAlignment="1">
      <alignment horizontal="right" vertical="center" wrapText="1" indent="1"/>
    </xf>
    <xf numFmtId="180" fontId="29" fillId="0" borderId="0" xfId="94" applyNumberFormat="1" applyFont="1" applyFill="1" applyBorder="1" applyAlignment="1">
      <alignment horizontal="right" vertical="center" wrapText="1" indent="1" shrinkToFit="1"/>
    </xf>
    <xf numFmtId="218" fontId="29" fillId="0" borderId="0" xfId="94" applyNumberFormat="1" applyFont="1" applyFill="1" applyBorder="1" applyAlignment="1">
      <alignment horizontal="right" vertical="center" wrapText="1" indent="1" shrinkToFit="1"/>
    </xf>
    <xf numFmtId="206" fontId="29" fillId="0" borderId="0" xfId="94" applyNumberFormat="1" applyFont="1" applyFill="1" applyBorder="1" applyAlignment="1">
      <alignment horizontal="right" vertical="center" wrapText="1" indent="1" shrinkToFit="1"/>
    </xf>
    <xf numFmtId="218" fontId="29" fillId="0" borderId="25" xfId="94" applyNumberFormat="1" applyFont="1" applyFill="1" applyBorder="1" applyAlignment="1">
      <alignment horizontal="right" vertical="center" wrapText="1" indent="1" shrinkToFit="1"/>
    </xf>
    <xf numFmtId="0" fontId="29" fillId="0" borderId="0" xfId="0" applyFont="1" applyFill="1" applyBorder="1" applyAlignment="1">
      <alignment horizontal="center" vertical="center" shrinkToFit="1"/>
    </xf>
    <xf numFmtId="41" fontId="29" fillId="0" borderId="0" xfId="94" applyFont="1" applyFill="1" applyAlignment="1">
      <alignment horizontal="right" vertical="center" shrinkToFit="1"/>
    </xf>
    <xf numFmtId="180" fontId="5" fillId="0" borderId="24" xfId="0" applyNumberFormat="1" applyFont="1" applyFill="1" applyBorder="1" applyAlignment="1">
      <alignment horizontal="right" vertical="center" wrapText="1" indent="1"/>
    </xf>
    <xf numFmtId="180" fontId="5" fillId="0" borderId="0" xfId="94" applyNumberFormat="1" applyFont="1" applyFill="1" applyBorder="1" applyAlignment="1">
      <alignment horizontal="right" vertical="center" wrapText="1" indent="1"/>
    </xf>
    <xf numFmtId="180" fontId="5" fillId="0" borderId="0" xfId="94" applyNumberFormat="1" applyFont="1" applyFill="1" applyBorder="1" applyAlignment="1">
      <alignment horizontal="right" vertical="center" wrapText="1" indent="1" shrinkToFit="1"/>
    </xf>
    <xf numFmtId="218" fontId="5" fillId="0" borderId="0" xfId="94" applyNumberFormat="1" applyFont="1" applyFill="1" applyBorder="1" applyAlignment="1">
      <alignment horizontal="right" vertical="center" wrapText="1" indent="1"/>
    </xf>
    <xf numFmtId="198" fontId="5" fillId="0" borderId="0" xfId="94" applyNumberFormat="1" applyFont="1" applyFill="1" applyBorder="1" applyAlignment="1">
      <alignment horizontal="right" vertical="center" wrapText="1" indent="1"/>
    </xf>
    <xf numFmtId="218" fontId="5" fillId="0" borderId="25" xfId="94" applyNumberFormat="1" applyFont="1" applyFill="1" applyBorder="1" applyAlignment="1">
      <alignment horizontal="right" vertical="center" wrapText="1" indent="1"/>
    </xf>
    <xf numFmtId="41" fontId="5" fillId="0" borderId="24" xfId="94" applyFont="1" applyFill="1" applyBorder="1" applyAlignment="1">
      <alignment horizontal="center" vertical="center" shrinkToFit="1"/>
    </xf>
    <xf numFmtId="41" fontId="5" fillId="0" borderId="0" xfId="94" applyFont="1" applyFill="1" applyAlignment="1">
      <alignment vertical="center"/>
    </xf>
    <xf numFmtId="180" fontId="5" fillId="0" borderId="26" xfId="0" applyNumberFormat="1" applyFont="1" applyFill="1" applyBorder="1" applyAlignment="1">
      <alignment horizontal="right" vertical="center" wrapText="1" indent="1"/>
    </xf>
    <xf numFmtId="180" fontId="5" fillId="0" borderId="22" xfId="94" applyNumberFormat="1" applyFont="1" applyFill="1" applyBorder="1" applyAlignment="1">
      <alignment horizontal="right" vertical="center" wrapText="1" indent="1"/>
    </xf>
    <xf numFmtId="180" fontId="5" fillId="0" borderId="22" xfId="94" applyNumberFormat="1" applyFont="1" applyFill="1" applyBorder="1" applyAlignment="1">
      <alignment horizontal="right" vertical="center" wrapText="1" indent="1" shrinkToFit="1"/>
    </xf>
    <xf numFmtId="218" fontId="5" fillId="0" borderId="22" xfId="94" applyNumberFormat="1" applyFont="1" applyFill="1" applyBorder="1" applyAlignment="1">
      <alignment horizontal="right" vertical="center" wrapText="1" indent="1"/>
    </xf>
    <xf numFmtId="198" fontId="5" fillId="0" borderId="22" xfId="94" applyNumberFormat="1" applyFont="1" applyFill="1" applyBorder="1" applyAlignment="1">
      <alignment horizontal="right" vertical="center" wrapText="1" indent="1"/>
    </xf>
    <xf numFmtId="218" fontId="5" fillId="0" borderId="28" xfId="94" applyNumberFormat="1" applyFont="1" applyFill="1" applyBorder="1" applyAlignment="1">
      <alignment horizontal="right" vertical="center" wrapText="1" indent="1"/>
    </xf>
    <xf numFmtId="41" fontId="5" fillId="0" borderId="26" xfId="94" applyFont="1" applyFill="1" applyBorder="1" applyAlignment="1">
      <alignment horizontal="center" vertical="center" shrinkToFit="1"/>
    </xf>
    <xf numFmtId="41" fontId="5" fillId="0" borderId="0" xfId="94" applyFont="1" applyFill="1" applyAlignment="1">
      <alignment horizontal="right" vertical="center"/>
    </xf>
    <xf numFmtId="41" fontId="29" fillId="0" borderId="25" xfId="94" applyFont="1" applyFill="1" applyBorder="1" applyAlignment="1">
      <alignment horizontal="center" vertical="center" shrinkToFit="1"/>
    </xf>
    <xf numFmtId="180" fontId="29" fillId="0" borderId="0" xfId="0" applyNumberFormat="1" applyFont="1" applyFill="1" applyBorder="1" applyAlignment="1">
      <alignment horizontal="right" vertical="center" wrapText="1" indent="1" shrinkToFit="1"/>
    </xf>
    <xf numFmtId="180" fontId="29" fillId="0" borderId="25" xfId="0" applyNumberFormat="1" applyFont="1" applyFill="1" applyBorder="1" applyAlignment="1">
      <alignment horizontal="right" vertical="center" wrapText="1" indent="1" shrinkToFit="1"/>
    </xf>
    <xf numFmtId="41" fontId="5" fillId="0" borderId="25" xfId="94" applyFont="1" applyFill="1" applyBorder="1" applyAlignment="1">
      <alignment horizontal="center" vertical="center" shrinkToFit="1"/>
    </xf>
    <xf numFmtId="180" fontId="5" fillId="0" borderId="24" xfId="0" applyNumberFormat="1" applyFont="1" applyFill="1" applyBorder="1" applyAlignment="1">
      <alignment horizontal="right" vertical="center" wrapText="1" indent="1" shrinkToFit="1"/>
    </xf>
    <xf numFmtId="180" fontId="5" fillId="0" borderId="25" xfId="0" applyNumberFormat="1" applyFont="1" applyFill="1" applyBorder="1" applyAlignment="1">
      <alignment horizontal="right" vertical="center" wrapText="1" indent="1" shrinkToFit="1"/>
    </xf>
    <xf numFmtId="41" fontId="5" fillId="0" borderId="28" xfId="94" applyFont="1" applyFill="1" applyBorder="1" applyAlignment="1">
      <alignment horizontal="center" vertical="center" shrinkToFit="1"/>
    </xf>
    <xf numFmtId="180" fontId="5" fillId="0" borderId="26" xfId="0" applyNumberFormat="1" applyFont="1" applyFill="1" applyBorder="1" applyAlignment="1">
      <alignment horizontal="right" vertical="center" wrapText="1" indent="1" shrinkToFit="1"/>
    </xf>
    <xf numFmtId="180" fontId="5" fillId="0" borderId="22" xfId="0" applyNumberFormat="1" applyFont="1" applyFill="1" applyBorder="1" applyAlignment="1">
      <alignment horizontal="right" vertical="center" wrapText="1" indent="1" shrinkToFit="1"/>
    </xf>
    <xf numFmtId="180" fontId="5" fillId="0" borderId="28" xfId="0" applyNumberFormat="1" applyFont="1" applyFill="1" applyBorder="1" applyAlignment="1">
      <alignment horizontal="right" vertical="center" wrapText="1" indent="1" shrinkToFit="1"/>
    </xf>
    <xf numFmtId="181" fontId="29" fillId="0" borderId="24" xfId="0" applyNumberFormat="1" applyFont="1" applyFill="1" applyBorder="1" applyAlignment="1">
      <alignment horizontal="right" vertical="center" wrapText="1" indent="2" shrinkToFit="1"/>
    </xf>
    <xf numFmtId="181" fontId="5" fillId="0" borderId="24" xfId="0" applyNumberFormat="1" applyFont="1" applyFill="1" applyBorder="1" applyAlignment="1">
      <alignment horizontal="right" vertical="center" wrapText="1" indent="2" shrinkToFit="1"/>
    </xf>
    <xf numFmtId="181" fontId="5" fillId="0" borderId="26" xfId="0" applyNumberFormat="1" applyFont="1" applyFill="1" applyBorder="1" applyAlignment="1">
      <alignment horizontal="right" vertical="center" wrapText="1" indent="2" shrinkToFit="1"/>
    </xf>
    <xf numFmtId="181" fontId="5" fillId="0" borderId="22" xfId="0" applyNumberFormat="1" applyFont="1" applyFill="1" applyBorder="1" applyAlignment="1">
      <alignment horizontal="right" vertical="center" wrapText="1" indent="2" shrinkToFit="1"/>
    </xf>
    <xf numFmtId="181" fontId="5" fillId="0" borderId="28" xfId="0" applyNumberFormat="1" applyFont="1" applyFill="1" applyBorder="1" applyAlignment="1">
      <alignment horizontal="right" vertical="center" wrapText="1" indent="2" shrinkToFit="1"/>
    </xf>
    <xf numFmtId="0" fontId="29" fillId="0" borderId="0" xfId="0" applyFont="1" applyFill="1" applyBorder="1" applyAlignment="1">
      <alignment horizontal="center" vertical="center" wrapText="1"/>
    </xf>
    <xf numFmtId="178" fontId="29" fillId="0" borderId="38" xfId="0" applyNumberFormat="1" applyFont="1" applyFill="1" applyBorder="1" applyAlignment="1">
      <alignment horizontal="right" vertical="center" wrapText="1" indent="1"/>
    </xf>
    <xf numFmtId="0" fontId="5" fillId="0" borderId="40" xfId="0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178" fontId="5" fillId="0" borderId="38" xfId="0" applyNumberFormat="1" applyFont="1" applyFill="1" applyBorder="1" applyAlignment="1">
      <alignment horizontal="right" vertical="center" wrapText="1" indent="1"/>
    </xf>
    <xf numFmtId="218" fontId="5" fillId="0" borderId="0" xfId="0" applyNumberFormat="1" applyFont="1" applyFill="1" applyBorder="1" applyAlignment="1">
      <alignment horizontal="right" vertical="center" wrapText="1" indent="1"/>
    </xf>
    <xf numFmtId="218" fontId="5" fillId="0" borderId="38" xfId="0" applyNumberFormat="1" applyFont="1" applyFill="1" applyBorder="1" applyAlignment="1">
      <alignment horizontal="right" vertical="center" wrapText="1" indent="1"/>
    </xf>
    <xf numFmtId="0" fontId="5" fillId="0" borderId="22" xfId="0" applyFont="1" applyFill="1" applyBorder="1" applyAlignment="1">
      <alignment horizontal="center" vertical="center" wrapText="1"/>
    </xf>
    <xf numFmtId="178" fontId="5" fillId="0" borderId="47" xfId="0" applyNumberFormat="1" applyFont="1" applyFill="1" applyBorder="1" applyAlignment="1">
      <alignment horizontal="right" vertical="center" wrapText="1" indent="1"/>
    </xf>
    <xf numFmtId="178" fontId="5" fillId="0" borderId="49" xfId="0" applyNumberFormat="1" applyFont="1" applyFill="1" applyBorder="1" applyAlignment="1">
      <alignment horizontal="right" vertical="center" wrapText="1" indent="1"/>
    </xf>
    <xf numFmtId="218" fontId="5" fillId="0" borderId="49" xfId="0" applyNumberFormat="1" applyFont="1" applyFill="1" applyBorder="1" applyAlignment="1">
      <alignment horizontal="right" vertical="center" wrapText="1" indent="1"/>
    </xf>
    <xf numFmtId="0" fontId="5" fillId="0" borderId="49" xfId="0" applyFont="1" applyFill="1" applyBorder="1" applyAlignment="1">
      <alignment horizontal="right" vertical="center" wrapText="1" indent="1"/>
    </xf>
    <xf numFmtId="0" fontId="5" fillId="0" borderId="44" xfId="0" applyFont="1" applyFill="1" applyBorder="1" applyAlignment="1">
      <alignment horizontal="right" vertical="center" wrapText="1" indent="1"/>
    </xf>
    <xf numFmtId="0" fontId="29" fillId="0" borderId="19" xfId="113" applyFont="1" applyFill="1" applyBorder="1" applyAlignment="1">
      <alignment horizontal="center" vertical="center" wrapText="1"/>
      <protection/>
    </xf>
    <xf numFmtId="3" fontId="29" fillId="0" borderId="22" xfId="113" applyNumberFormat="1" applyFont="1" applyFill="1" applyBorder="1" applyAlignment="1">
      <alignment horizontal="center" vertical="center"/>
      <protection/>
    </xf>
    <xf numFmtId="0" fontId="29" fillId="0" borderId="26" xfId="113" applyFont="1" applyFill="1" applyBorder="1" applyAlignment="1">
      <alignment horizontal="center" vertical="center"/>
      <protection/>
    </xf>
    <xf numFmtId="0" fontId="2" fillId="0" borderId="0" xfId="113" applyFont="1" applyFill="1" applyAlignment="1">
      <alignment vertical="center"/>
      <protection/>
    </xf>
    <xf numFmtId="0" fontId="29" fillId="0" borderId="25" xfId="0" applyFont="1" applyFill="1" applyBorder="1" applyAlignment="1">
      <alignment horizontal="center" vertical="center"/>
    </xf>
    <xf numFmtId="181" fontId="29" fillId="0" borderId="24" xfId="0" applyNumberFormat="1" applyFont="1" applyFill="1" applyBorder="1" applyAlignment="1">
      <alignment horizontal="right" vertical="center" wrapText="1" indent="2"/>
    </xf>
    <xf numFmtId="181" fontId="29" fillId="0" borderId="0" xfId="0" applyNumberFormat="1" applyFont="1" applyFill="1" applyBorder="1" applyAlignment="1">
      <alignment horizontal="right" vertical="center" wrapText="1" indent="2"/>
    </xf>
    <xf numFmtId="182" fontId="29" fillId="0" borderId="0" xfId="0" applyNumberFormat="1" applyFont="1" applyFill="1" applyBorder="1" applyAlignment="1">
      <alignment horizontal="right" vertical="center" wrapText="1" indent="2"/>
    </xf>
    <xf numFmtId="181" fontId="29" fillId="0" borderId="25" xfId="0" applyNumberFormat="1" applyFont="1" applyFill="1" applyBorder="1" applyAlignment="1">
      <alignment horizontal="right" vertical="center" wrapText="1" indent="2"/>
    </xf>
    <xf numFmtId="0" fontId="29" fillId="0" borderId="0" xfId="0" applyFont="1" applyFill="1" applyBorder="1" applyAlignment="1">
      <alignment horizontal="center" vertical="center"/>
    </xf>
    <xf numFmtId="41" fontId="5" fillId="0" borderId="24" xfId="94" applyFont="1" applyFill="1" applyBorder="1" applyAlignment="1">
      <alignment horizontal="right" vertical="center" wrapText="1" indent="2"/>
    </xf>
    <xf numFmtId="41" fontId="5" fillId="0" borderId="0" xfId="94" applyFont="1" applyFill="1" applyBorder="1" applyAlignment="1">
      <alignment horizontal="right" vertical="center" wrapText="1" indent="2"/>
    </xf>
    <xf numFmtId="41" fontId="5" fillId="0" borderId="25" xfId="94" applyFont="1" applyFill="1" applyBorder="1" applyAlignment="1">
      <alignment horizontal="right" vertical="center" wrapText="1" indent="2"/>
    </xf>
    <xf numFmtId="41" fontId="5" fillId="0" borderId="26" xfId="94" applyFont="1" applyFill="1" applyBorder="1" applyAlignment="1">
      <alignment horizontal="right" vertical="center" wrapText="1" indent="2"/>
    </xf>
    <xf numFmtId="41" fontId="5" fillId="0" borderId="22" xfId="94" applyFont="1" applyFill="1" applyBorder="1" applyAlignment="1">
      <alignment horizontal="right" vertical="center" wrapText="1" indent="2"/>
    </xf>
    <xf numFmtId="182" fontId="5" fillId="0" borderId="22" xfId="0" applyNumberFormat="1" applyFont="1" applyFill="1" applyBorder="1" applyAlignment="1">
      <alignment horizontal="right" vertical="center" wrapText="1" indent="2"/>
    </xf>
    <xf numFmtId="41" fontId="5" fillId="0" borderId="28" xfId="94" applyFont="1" applyFill="1" applyBorder="1" applyAlignment="1">
      <alignment horizontal="right" vertical="center" wrapText="1" indent="2"/>
    </xf>
    <xf numFmtId="0" fontId="29" fillId="0" borderId="25" xfId="0" applyFont="1" applyFill="1" applyBorder="1" applyAlignment="1">
      <alignment horizontal="center" vertical="center" shrinkToFit="1"/>
    </xf>
    <xf numFmtId="181" fontId="29" fillId="0" borderId="24" xfId="0" applyNumberFormat="1" applyFont="1" applyFill="1" applyBorder="1" applyAlignment="1">
      <alignment horizontal="right" vertical="center" wrapText="1" shrinkToFit="1"/>
    </xf>
    <xf numFmtId="176" fontId="29" fillId="0" borderId="0" xfId="0" applyNumberFormat="1" applyFont="1" applyFill="1" applyBorder="1" applyAlignment="1">
      <alignment horizontal="right" vertical="center" wrapText="1" shrinkToFit="1"/>
    </xf>
    <xf numFmtId="181" fontId="29" fillId="0" borderId="0" xfId="0" applyNumberFormat="1" applyFont="1" applyFill="1" applyBorder="1" applyAlignment="1">
      <alignment horizontal="right" vertical="center" wrapText="1"/>
    </xf>
    <xf numFmtId="178" fontId="29" fillId="0" borderId="0" xfId="0" applyNumberFormat="1" applyFont="1" applyFill="1" applyBorder="1" applyAlignment="1">
      <alignment horizontal="right" vertical="center" wrapText="1"/>
    </xf>
    <xf numFmtId="180" fontId="29" fillId="0" borderId="0" xfId="0" applyNumberFormat="1" applyFont="1" applyFill="1" applyBorder="1" applyAlignment="1">
      <alignment horizontal="right" vertical="center" wrapText="1" shrinkToFit="1"/>
    </xf>
    <xf numFmtId="181" fontId="29" fillId="0" borderId="0" xfId="0" applyNumberFormat="1" applyFont="1" applyFill="1" applyBorder="1" applyAlignment="1">
      <alignment horizontal="right" vertical="center" wrapText="1" shrinkToFit="1"/>
    </xf>
    <xf numFmtId="181" fontId="29" fillId="0" borderId="25" xfId="0" applyNumberFormat="1" applyFont="1" applyFill="1" applyBorder="1" applyAlignment="1">
      <alignment horizontal="right" vertical="center" wrapText="1" shrinkToFit="1"/>
    </xf>
    <xf numFmtId="0" fontId="7" fillId="0" borderId="25" xfId="0" applyFont="1" applyFill="1" applyBorder="1" applyAlignment="1">
      <alignment horizontal="center" vertical="center" shrinkToFit="1"/>
    </xf>
    <xf numFmtId="181" fontId="5" fillId="0" borderId="24" xfId="0" applyNumberFormat="1" applyFont="1" applyFill="1" applyBorder="1" applyAlignment="1">
      <alignment horizontal="right" vertical="center" wrapText="1" shrinkToFit="1"/>
    </xf>
    <xf numFmtId="176" fontId="5" fillId="0" borderId="0" xfId="0" applyNumberFormat="1" applyFont="1" applyFill="1" applyBorder="1" applyAlignment="1">
      <alignment horizontal="right" vertical="center" wrapText="1" shrinkToFit="1"/>
    </xf>
    <xf numFmtId="181" fontId="5" fillId="0" borderId="0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center" wrapText="1" shrinkToFit="1"/>
    </xf>
    <xf numFmtId="181" fontId="5" fillId="0" borderId="0" xfId="0" applyNumberFormat="1" applyFont="1" applyFill="1" applyBorder="1" applyAlignment="1">
      <alignment horizontal="right" vertical="center" wrapText="1" shrinkToFit="1"/>
    </xf>
    <xf numFmtId="181" fontId="5" fillId="0" borderId="25" xfId="0" applyNumberFormat="1" applyFont="1" applyFill="1" applyBorder="1" applyAlignment="1">
      <alignment horizontal="right" vertical="center" wrapText="1" shrinkToFit="1"/>
    </xf>
    <xf numFmtId="181" fontId="5" fillId="0" borderId="26" xfId="0" applyNumberFormat="1" applyFont="1" applyFill="1" applyBorder="1" applyAlignment="1">
      <alignment horizontal="right" vertical="center" wrapText="1" shrinkToFit="1"/>
    </xf>
    <xf numFmtId="176" fontId="5" fillId="0" borderId="22" xfId="0" applyNumberFormat="1" applyFont="1" applyFill="1" applyBorder="1" applyAlignment="1">
      <alignment horizontal="right" vertical="center" wrapText="1" shrinkToFit="1"/>
    </xf>
    <xf numFmtId="181" fontId="5" fillId="0" borderId="22" xfId="0" applyNumberFormat="1" applyFont="1" applyFill="1" applyBorder="1" applyAlignment="1">
      <alignment horizontal="right" vertical="center" wrapText="1"/>
    </xf>
    <xf numFmtId="178" fontId="5" fillId="0" borderId="22" xfId="0" applyNumberFormat="1" applyFont="1" applyFill="1" applyBorder="1" applyAlignment="1">
      <alignment horizontal="right" vertical="center" wrapText="1"/>
    </xf>
    <xf numFmtId="180" fontId="5" fillId="0" borderId="22" xfId="0" applyNumberFormat="1" applyFont="1" applyFill="1" applyBorder="1" applyAlignment="1">
      <alignment horizontal="right" vertical="center" wrapText="1" shrinkToFit="1"/>
    </xf>
    <xf numFmtId="181" fontId="5" fillId="0" borderId="22" xfId="0" applyNumberFormat="1" applyFont="1" applyFill="1" applyBorder="1" applyAlignment="1">
      <alignment horizontal="right" vertical="center" wrapText="1" shrinkToFit="1"/>
    </xf>
    <xf numFmtId="181" fontId="29" fillId="0" borderId="22" xfId="0" applyNumberFormat="1" applyFont="1" applyFill="1" applyBorder="1" applyAlignment="1">
      <alignment horizontal="right" vertical="center" wrapText="1" shrinkToFit="1"/>
    </xf>
    <xf numFmtId="181" fontId="5" fillId="0" borderId="28" xfId="0" applyNumberFormat="1" applyFont="1" applyFill="1" applyBorder="1" applyAlignment="1">
      <alignment horizontal="right" vertical="center" wrapText="1" shrinkToFit="1"/>
    </xf>
    <xf numFmtId="0" fontId="2" fillId="0" borderId="2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center" vertical="center" shrinkToFit="1"/>
    </xf>
    <xf numFmtId="41" fontId="29" fillId="0" borderId="24" xfId="93" applyFont="1" applyFill="1" applyBorder="1" applyAlignment="1">
      <alignment horizontal="right" vertical="center" wrapText="1" indent="1"/>
    </xf>
    <xf numFmtId="41" fontId="29" fillId="0" borderId="0" xfId="93" applyFont="1" applyFill="1" applyBorder="1" applyAlignment="1">
      <alignment horizontal="right" vertical="center" wrapText="1" indent="1"/>
    </xf>
    <xf numFmtId="41" fontId="5" fillId="0" borderId="24" xfId="93" applyFont="1" applyFill="1" applyBorder="1" applyAlignment="1">
      <alignment horizontal="right" vertical="center" wrapText="1" indent="1"/>
    </xf>
    <xf numFmtId="41" fontId="5" fillId="0" borderId="0" xfId="93" applyFont="1" applyFill="1" applyBorder="1" applyAlignment="1">
      <alignment horizontal="right" vertical="center" wrapText="1" indent="1" shrinkToFit="1"/>
    </xf>
    <xf numFmtId="41" fontId="5" fillId="0" borderId="0" xfId="93" applyFont="1" applyFill="1" applyBorder="1" applyAlignment="1">
      <alignment horizontal="right" vertical="center" wrapText="1" indent="1"/>
    </xf>
    <xf numFmtId="41" fontId="5" fillId="0" borderId="25" xfId="93" applyFont="1" applyFill="1" applyBorder="1" applyAlignment="1">
      <alignment horizontal="right" vertical="center" wrapText="1" indent="1"/>
    </xf>
    <xf numFmtId="41" fontId="5" fillId="0" borderId="26" xfId="93" applyFont="1" applyFill="1" applyBorder="1" applyAlignment="1">
      <alignment horizontal="right" vertical="center" wrapText="1" indent="1"/>
    </xf>
    <xf numFmtId="41" fontId="5" fillId="0" borderId="22" xfId="93" applyFont="1" applyFill="1" applyBorder="1" applyAlignment="1">
      <alignment horizontal="right" vertical="center" wrapText="1" indent="1" shrinkToFit="1"/>
    </xf>
    <xf numFmtId="41" fontId="5" fillId="0" borderId="22" xfId="93" applyFont="1" applyFill="1" applyBorder="1" applyAlignment="1">
      <alignment horizontal="right" vertical="center" wrapText="1" indent="1"/>
    </xf>
    <xf numFmtId="41" fontId="5" fillId="0" borderId="28" xfId="93" applyFont="1" applyFill="1" applyBorder="1" applyAlignment="1">
      <alignment horizontal="right" vertical="center" wrapText="1" indent="1"/>
    </xf>
    <xf numFmtId="0" fontId="50" fillId="0" borderId="0" xfId="0" applyFont="1" applyFill="1" applyAlignment="1">
      <alignment vertical="center"/>
    </xf>
    <xf numFmtId="0" fontId="29" fillId="0" borderId="24" xfId="0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>
      <alignment horizontal="right" vertical="center" wrapText="1" indent="1"/>
    </xf>
    <xf numFmtId="41" fontId="29" fillId="0" borderId="0" xfId="94" applyFont="1" applyFill="1" applyBorder="1" applyAlignment="1">
      <alignment horizontal="right" vertical="center" wrapText="1" indent="1"/>
    </xf>
    <xf numFmtId="183" fontId="29" fillId="0" borderId="0" xfId="94" applyNumberFormat="1" applyFont="1" applyFill="1" applyBorder="1" applyAlignment="1">
      <alignment horizontal="right" vertical="center" wrapText="1" indent="1"/>
    </xf>
    <xf numFmtId="41" fontId="29" fillId="0" borderId="0" xfId="0" applyNumberFormat="1" applyFont="1" applyFill="1" applyBorder="1" applyAlignment="1">
      <alignment horizontal="right" vertical="center" wrapText="1" indent="1"/>
    </xf>
    <xf numFmtId="206" fontId="29" fillId="0" borderId="0" xfId="94" applyNumberFormat="1" applyFont="1" applyFill="1" applyBorder="1" applyAlignment="1">
      <alignment horizontal="right" vertical="center" wrapText="1" indent="1"/>
    </xf>
    <xf numFmtId="206" fontId="29" fillId="0" borderId="25" xfId="94" applyNumberFormat="1" applyFont="1" applyFill="1" applyBorder="1" applyAlignment="1">
      <alignment horizontal="right" vertical="center" wrapText="1" indent="1"/>
    </xf>
    <xf numFmtId="0" fontId="29" fillId="0" borderId="24" xfId="0" applyFont="1" applyFill="1" applyBorder="1" applyAlignment="1">
      <alignment horizontal="center" vertical="center"/>
    </xf>
    <xf numFmtId="206" fontId="5" fillId="0" borderId="25" xfId="0" applyNumberFormat="1" applyFont="1" applyFill="1" applyBorder="1" applyAlignment="1">
      <alignment horizontal="right" vertical="center" wrapText="1" indent="1"/>
    </xf>
    <xf numFmtId="0" fontId="5" fillId="0" borderId="26" xfId="0" applyFont="1" applyFill="1" applyBorder="1" applyAlignment="1">
      <alignment horizontal="right" vertical="center" wrapText="1" indent="1"/>
    </xf>
    <xf numFmtId="0" fontId="5" fillId="0" borderId="22" xfId="0" applyFont="1" applyFill="1" applyBorder="1" applyAlignment="1">
      <alignment horizontal="right" vertical="center" wrapText="1" indent="1"/>
    </xf>
    <xf numFmtId="41" fontId="5" fillId="0" borderId="22" xfId="94" applyFont="1" applyFill="1" applyBorder="1" applyAlignment="1">
      <alignment horizontal="right" vertical="center" wrapText="1" indent="1"/>
    </xf>
    <xf numFmtId="183" fontId="5" fillId="0" borderId="22" xfId="94" applyNumberFormat="1" applyFont="1" applyFill="1" applyBorder="1" applyAlignment="1">
      <alignment horizontal="right" vertical="center" wrapText="1" indent="1"/>
    </xf>
    <xf numFmtId="41" fontId="5" fillId="0" borderId="22" xfId="0" applyNumberFormat="1" applyFont="1" applyFill="1" applyBorder="1" applyAlignment="1">
      <alignment horizontal="right" vertical="center" wrapText="1" indent="1"/>
    </xf>
    <xf numFmtId="183" fontId="5" fillId="0" borderId="22" xfId="0" applyNumberFormat="1" applyFont="1" applyFill="1" applyBorder="1" applyAlignment="1">
      <alignment horizontal="right" vertical="center" wrapText="1" indent="1"/>
    </xf>
    <xf numFmtId="206" fontId="5" fillId="0" borderId="28" xfId="94" applyNumberFormat="1" applyFont="1" applyFill="1" applyBorder="1" applyAlignment="1">
      <alignment horizontal="right" vertical="center" wrapText="1" indent="1"/>
    </xf>
    <xf numFmtId="181" fontId="29" fillId="0" borderId="24" xfId="0" applyNumberFormat="1" applyFont="1" applyFill="1" applyBorder="1" applyAlignment="1">
      <alignment horizontal="right" vertical="center" wrapText="1" indent="4" shrinkToFit="1"/>
    </xf>
    <xf numFmtId="181" fontId="29" fillId="0" borderId="0" xfId="0" applyNumberFormat="1" applyFont="1" applyFill="1" applyBorder="1" applyAlignment="1">
      <alignment horizontal="right" vertical="center" wrapText="1" indent="4" shrinkToFit="1"/>
    </xf>
    <xf numFmtId="181" fontId="5" fillId="0" borderId="26" xfId="0" applyNumberFormat="1" applyFont="1" applyFill="1" applyBorder="1" applyAlignment="1">
      <alignment horizontal="right" vertical="center" wrapText="1" indent="4" shrinkToFit="1"/>
    </xf>
    <xf numFmtId="181" fontId="5" fillId="0" borderId="22" xfId="0" applyNumberFormat="1" applyFont="1" applyFill="1" applyBorder="1" applyAlignment="1">
      <alignment horizontal="right" vertical="center" wrapText="1" indent="4" shrinkToFit="1"/>
    </xf>
    <xf numFmtId="181" fontId="5" fillId="0" borderId="28" xfId="0" applyNumberFormat="1" applyFont="1" applyFill="1" applyBorder="1" applyAlignment="1">
      <alignment horizontal="right" vertical="center" wrapText="1" indent="4" shrinkToFit="1"/>
    </xf>
    <xf numFmtId="0" fontId="5" fillId="0" borderId="26" xfId="0" applyFont="1" applyFill="1" applyBorder="1" applyAlignment="1">
      <alignment horizontal="left" vertical="center" indent="1" shrinkToFit="1"/>
    </xf>
    <xf numFmtId="0" fontId="29" fillId="0" borderId="0" xfId="0" applyNumberFormat="1" applyFont="1" applyFill="1" applyBorder="1" applyAlignment="1">
      <alignment horizontal="center" vertical="center"/>
    </xf>
    <xf numFmtId="200" fontId="29" fillId="0" borderId="38" xfId="0" applyNumberFormat="1" applyFont="1" applyFill="1" applyBorder="1" applyAlignment="1">
      <alignment horizontal="right" vertical="center" wrapText="1" indent="1"/>
    </xf>
    <xf numFmtId="3" fontId="29" fillId="0" borderId="0" xfId="0" applyNumberFormat="1" applyFont="1" applyFill="1" applyBorder="1" applyAlignment="1">
      <alignment horizontal="right" vertical="center" wrapText="1" indent="1"/>
    </xf>
    <xf numFmtId="41" fontId="29" fillId="0" borderId="40" xfId="94" applyFont="1" applyFill="1" applyBorder="1" applyAlignment="1">
      <alignment horizontal="right" vertical="center" wrapText="1" indent="1"/>
    </xf>
    <xf numFmtId="0" fontId="29" fillId="0" borderId="3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201" fontId="5" fillId="0" borderId="0" xfId="0" applyNumberFormat="1" applyFont="1" applyFill="1" applyBorder="1" applyAlignment="1">
      <alignment horizontal="right" vertical="center" wrapText="1" indent="1"/>
    </xf>
    <xf numFmtId="0" fontId="5" fillId="0" borderId="38" xfId="0" applyFont="1" applyFill="1" applyBorder="1" applyAlignment="1">
      <alignment horizontal="left" vertical="center" indent="1" shrinkToFit="1"/>
    </xf>
    <xf numFmtId="3" fontId="5" fillId="0" borderId="49" xfId="0" applyNumberFormat="1" applyFont="1" applyFill="1" applyBorder="1" applyAlignment="1">
      <alignment horizontal="center" vertical="center"/>
    </xf>
    <xf numFmtId="200" fontId="5" fillId="0" borderId="47" xfId="0" applyNumberFormat="1" applyFont="1" applyFill="1" applyBorder="1" applyAlignment="1">
      <alignment horizontal="right" vertical="center" wrapText="1" indent="1"/>
    </xf>
    <xf numFmtId="3" fontId="5" fillId="0" borderId="49" xfId="0" applyNumberFormat="1" applyFont="1" applyFill="1" applyBorder="1" applyAlignment="1">
      <alignment horizontal="right" vertical="center" wrapText="1" indent="1"/>
    </xf>
    <xf numFmtId="41" fontId="5" fillId="0" borderId="49" xfId="94" applyFont="1" applyFill="1" applyBorder="1" applyAlignment="1">
      <alignment horizontal="right" vertical="center" wrapText="1" indent="1"/>
    </xf>
    <xf numFmtId="41" fontId="5" fillId="0" borderId="44" xfId="94" applyFont="1" applyFill="1" applyBorder="1" applyAlignment="1">
      <alignment horizontal="right" vertical="center" wrapText="1" indent="1"/>
    </xf>
    <xf numFmtId="0" fontId="5" fillId="0" borderId="47" xfId="0" applyFont="1" applyFill="1" applyBorder="1" applyAlignment="1">
      <alignment horizontal="left" vertical="center" indent="1" shrinkToFit="1"/>
    </xf>
    <xf numFmtId="0" fontId="29" fillId="0" borderId="40" xfId="0" applyNumberFormat="1" applyFont="1" applyFill="1" applyBorder="1" applyAlignment="1">
      <alignment horizontal="center" vertical="center"/>
    </xf>
    <xf numFmtId="3" fontId="29" fillId="0" borderId="38" xfId="0" applyNumberFormat="1" applyFont="1" applyFill="1" applyBorder="1" applyAlignment="1">
      <alignment horizontal="right" vertical="center" wrapText="1" indent="1"/>
    </xf>
    <xf numFmtId="191" fontId="29" fillId="0" borderId="0" xfId="0" applyNumberFormat="1" applyFont="1" applyFill="1" applyBorder="1" applyAlignment="1">
      <alignment horizontal="right" vertical="center" wrapText="1" indent="1"/>
    </xf>
    <xf numFmtId="3" fontId="29" fillId="0" borderId="40" xfId="0" applyNumberFormat="1" applyFont="1" applyFill="1" applyBorder="1" applyAlignment="1">
      <alignment horizontal="right" vertical="center" wrapText="1" indent="1"/>
    </xf>
    <xf numFmtId="3" fontId="5" fillId="0" borderId="4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 shrinkToFit="1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right" vertical="center" wrapText="1" indent="1"/>
    </xf>
    <xf numFmtId="191" fontId="5" fillId="0" borderId="49" xfId="0" applyNumberFormat="1" applyFont="1" applyFill="1" applyBorder="1" applyAlignment="1">
      <alignment horizontal="right" vertical="center" wrapText="1" indent="1"/>
    </xf>
    <xf numFmtId="3" fontId="5" fillId="0" borderId="44" xfId="0" applyNumberFormat="1" applyFont="1" applyFill="1" applyBorder="1" applyAlignment="1">
      <alignment horizontal="right" vertical="center" wrapText="1" indent="1"/>
    </xf>
    <xf numFmtId="0" fontId="5" fillId="0" borderId="22" xfId="0" applyFont="1" applyFill="1" applyBorder="1" applyAlignment="1">
      <alignment horizontal="left" vertical="center" indent="1" shrinkToFit="1"/>
    </xf>
    <xf numFmtId="0" fontId="5" fillId="0" borderId="31" xfId="0" applyFont="1" applyFill="1" applyBorder="1" applyAlignment="1">
      <alignment horizontal="center" vertical="center"/>
    </xf>
    <xf numFmtId="181" fontId="29" fillId="0" borderId="25" xfId="0" applyNumberFormat="1" applyFont="1" applyFill="1" applyBorder="1" applyAlignment="1">
      <alignment horizontal="right" vertical="center" wrapText="1" indent="4" shrinkToFit="1"/>
    </xf>
    <xf numFmtId="41" fontId="5" fillId="0" borderId="0" xfId="93" applyFont="1" applyFill="1" applyBorder="1" applyAlignment="1">
      <alignment horizontal="center" vertical="center"/>
    </xf>
    <xf numFmtId="41" fontId="5" fillId="0" borderId="31" xfId="93" applyFont="1" applyFill="1" applyBorder="1" applyAlignment="1" quotePrefix="1">
      <alignment horizontal="center" vertical="center"/>
    </xf>
    <xf numFmtId="41" fontId="29" fillId="0" borderId="25" xfId="93" applyFont="1" applyFill="1" applyBorder="1" applyAlignment="1">
      <alignment horizontal="right" vertical="center" wrapText="1" indent="1"/>
    </xf>
    <xf numFmtId="41" fontId="5" fillId="0" borderId="24" xfId="93" applyFont="1" applyFill="1" applyBorder="1" applyAlignment="1">
      <alignment horizontal="center" vertical="center"/>
    </xf>
    <xf numFmtId="41" fontId="5" fillId="0" borderId="25" xfId="93" applyFont="1" applyFill="1" applyBorder="1" applyAlignment="1" quotePrefix="1">
      <alignment horizontal="center" vertical="center"/>
    </xf>
    <xf numFmtId="41" fontId="5" fillId="0" borderId="0" xfId="93" applyFont="1" applyFill="1" applyAlignment="1">
      <alignment horizontal="center" vertical="center"/>
    </xf>
    <xf numFmtId="41" fontId="11" fillId="0" borderId="0" xfId="93" applyFont="1" applyFill="1" applyBorder="1" applyAlignment="1">
      <alignment horizontal="center" vertical="center" shrinkToFit="1"/>
    </xf>
    <xf numFmtId="41" fontId="2" fillId="0" borderId="0" xfId="93" applyFont="1" applyFill="1" applyBorder="1" applyAlignment="1">
      <alignment horizontal="center" vertical="center" wrapText="1"/>
    </xf>
    <xf numFmtId="41" fontId="11" fillId="0" borderId="0" xfId="93" applyFont="1" applyFill="1" applyBorder="1" applyAlignment="1">
      <alignment horizontal="center" vertical="center" wrapText="1" shrinkToFit="1"/>
    </xf>
    <xf numFmtId="41" fontId="11" fillId="0" borderId="25" xfId="93" applyFont="1" applyFill="1" applyBorder="1" applyAlignment="1">
      <alignment horizontal="center" vertical="center" wrapText="1" shrinkToFit="1"/>
    </xf>
    <xf numFmtId="41" fontId="11" fillId="0" borderId="0" xfId="93" applyFont="1" applyFill="1" applyBorder="1" applyAlignment="1">
      <alignment vertical="center" shrinkToFit="1"/>
    </xf>
    <xf numFmtId="41" fontId="11" fillId="0" borderId="25" xfId="93" applyFont="1" applyFill="1" applyBorder="1" applyAlignment="1">
      <alignment vertical="center" wrapText="1" shrinkToFit="1"/>
    </xf>
    <xf numFmtId="219" fontId="5" fillId="0" borderId="30" xfId="87" applyNumberFormat="1" applyFont="1" applyFill="1" applyBorder="1" applyAlignment="1">
      <alignment horizontal="center" vertical="center"/>
    </xf>
    <xf numFmtId="219" fontId="5" fillId="0" borderId="24" xfId="87" applyNumberFormat="1" applyFont="1" applyFill="1" applyBorder="1" applyAlignment="1">
      <alignment horizontal="center" vertical="center"/>
    </xf>
    <xf numFmtId="219" fontId="29" fillId="0" borderId="26" xfId="87" applyNumberFormat="1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 shrinkToFit="1"/>
    </xf>
    <xf numFmtId="181" fontId="29" fillId="0" borderId="26" xfId="0" applyNumberFormat="1" applyFont="1" applyFill="1" applyBorder="1" applyAlignment="1">
      <alignment horizontal="right" vertical="center" wrapText="1" indent="4" shrinkToFit="1"/>
    </xf>
    <xf numFmtId="181" fontId="29" fillId="0" borderId="22" xfId="0" applyNumberFormat="1" applyFont="1" applyFill="1" applyBorder="1" applyAlignment="1">
      <alignment horizontal="right" vertical="center" wrapText="1" indent="4" shrinkToFit="1"/>
    </xf>
    <xf numFmtId="206" fontId="29" fillId="0" borderId="22" xfId="0" applyNumberFormat="1" applyFont="1" applyFill="1" applyBorder="1" applyAlignment="1">
      <alignment horizontal="right" vertical="center" wrapText="1" indent="4" shrinkToFit="1"/>
    </xf>
    <xf numFmtId="198" fontId="29" fillId="0" borderId="28" xfId="0" applyNumberFormat="1" applyFont="1" applyFill="1" applyBorder="1" applyAlignment="1">
      <alignment horizontal="right" vertical="center" wrapText="1" indent="4" shrinkToFit="1"/>
    </xf>
    <xf numFmtId="0" fontId="29" fillId="0" borderId="26" xfId="0" applyFont="1" applyFill="1" applyBorder="1" applyAlignment="1">
      <alignment horizontal="center" vertical="center" wrapText="1" shrinkToFit="1"/>
    </xf>
    <xf numFmtId="0" fontId="50" fillId="0" borderId="0" xfId="0" applyFont="1" applyFill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 quotePrefix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180" fontId="11" fillId="0" borderId="15" xfId="0" applyNumberFormat="1" applyFont="1" applyFill="1" applyBorder="1" applyAlignment="1">
      <alignment horizontal="center" vertical="center" shrinkToFit="1"/>
    </xf>
    <xf numFmtId="180" fontId="11" fillId="0" borderId="19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 shrinkToFit="1"/>
    </xf>
    <xf numFmtId="0" fontId="50" fillId="0" borderId="0" xfId="0" applyNumberFormat="1" applyFont="1" applyFill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8" fillId="0" borderId="30" xfId="0" applyFont="1" applyFill="1" applyBorder="1" applyAlignment="1" quotePrefix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0" fontId="28" fillId="0" borderId="22" xfId="113" applyFont="1" applyFill="1" applyBorder="1" applyAlignment="1">
      <alignment horizontal="right" vertical="center"/>
      <protection/>
    </xf>
    <xf numFmtId="0" fontId="50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 quotePrefix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 quotePrefix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 quotePrefix="1">
      <alignment horizontal="center"/>
    </xf>
    <xf numFmtId="0" fontId="4" fillId="0" borderId="0" xfId="0" applyFont="1" applyFill="1" applyAlignment="1" quotePrefix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" fillId="0" borderId="49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5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8" fillId="0" borderId="0" xfId="112" applyNumberFormat="1" applyFont="1" applyFill="1">
      <alignment vertical="center"/>
      <protection/>
    </xf>
    <xf numFmtId="0" fontId="0" fillId="0" borderId="0" xfId="112" applyNumberFormat="1" applyFont="1" applyFill="1">
      <alignment vertical="center"/>
      <protection/>
    </xf>
    <xf numFmtId="0" fontId="58" fillId="0" borderId="0" xfId="112" applyNumberFormat="1" applyFont="1" applyFill="1" applyAlignment="1">
      <alignment horizontal="right" vertical="center"/>
      <protection/>
    </xf>
    <xf numFmtId="0" fontId="54" fillId="0" borderId="0" xfId="112" applyNumberFormat="1" applyFont="1" applyFill="1">
      <alignment vertical="center"/>
      <protection/>
    </xf>
    <xf numFmtId="0" fontId="70" fillId="0" borderId="20" xfId="112" applyNumberFormat="1" applyFont="1" applyFill="1" applyBorder="1" applyAlignment="1">
      <alignment horizontal="center" vertical="center" wrapText="1"/>
      <protection/>
    </xf>
    <xf numFmtId="0" fontId="70" fillId="0" borderId="20" xfId="112" applyNumberFormat="1" applyFont="1" applyFill="1" applyBorder="1" applyAlignment="1">
      <alignment horizontal="center" vertical="center" wrapText="1"/>
      <protection/>
    </xf>
    <xf numFmtId="0" fontId="70" fillId="0" borderId="41" xfId="112" applyNumberFormat="1" applyFont="1" applyFill="1" applyBorder="1" applyAlignment="1">
      <alignment horizontal="center" vertical="center" wrapText="1"/>
      <protection/>
    </xf>
    <xf numFmtId="0" fontId="70" fillId="0" borderId="41" xfId="112" applyNumberFormat="1" applyFont="1" applyFill="1" applyBorder="1" applyAlignment="1">
      <alignment horizontal="center" vertical="center"/>
      <protection/>
    </xf>
    <xf numFmtId="0" fontId="70" fillId="0" borderId="19" xfId="112" applyNumberFormat="1" applyFont="1" applyFill="1" applyBorder="1" applyAlignment="1">
      <alignment horizontal="center" vertical="center" wrapText="1"/>
      <protection/>
    </xf>
    <xf numFmtId="0" fontId="70" fillId="0" borderId="19" xfId="112" applyNumberFormat="1" applyFont="1" applyFill="1" applyBorder="1" applyAlignment="1">
      <alignment horizontal="center" vertical="center" wrapText="1"/>
      <protection/>
    </xf>
    <xf numFmtId="0" fontId="70" fillId="0" borderId="41" xfId="112" applyNumberFormat="1" applyFont="1" applyFill="1" applyBorder="1" applyAlignment="1">
      <alignment horizontal="center" vertical="center" wrapText="1"/>
      <protection/>
    </xf>
    <xf numFmtId="0" fontId="70" fillId="0" borderId="41" xfId="112" applyNumberFormat="1" applyFont="1" applyFill="1" applyBorder="1" applyAlignment="1">
      <alignment horizontal="center" vertical="center"/>
      <protection/>
    </xf>
    <xf numFmtId="0" fontId="5" fillId="0" borderId="30" xfId="0" applyNumberFormat="1" applyFont="1" applyFill="1" applyBorder="1" applyAlignment="1">
      <alignment horizontal="right" vertical="center" wrapText="1" indent="1"/>
    </xf>
    <xf numFmtId="0" fontId="5" fillId="0" borderId="23" xfId="0" applyNumberFormat="1" applyFont="1" applyFill="1" applyBorder="1" applyAlignment="1">
      <alignment horizontal="right" vertical="center" wrapText="1" indent="1"/>
    </xf>
    <xf numFmtId="0" fontId="5" fillId="0" borderId="31" xfId="0" applyNumberFormat="1" applyFont="1" applyFill="1" applyBorder="1" applyAlignment="1">
      <alignment horizontal="right" vertical="center" wrapText="1" indent="1"/>
    </xf>
    <xf numFmtId="0" fontId="5" fillId="0" borderId="20" xfId="0" applyNumberFormat="1" applyFont="1" applyFill="1" applyBorder="1" applyAlignment="1">
      <alignment horizontal="right" vertical="center" wrapText="1" indent="1"/>
    </xf>
    <xf numFmtId="0" fontId="5" fillId="0" borderId="24" xfId="0" applyNumberFormat="1" applyFont="1" applyFill="1" applyBorder="1" applyAlignment="1">
      <alignment horizontal="right" vertical="center" wrapText="1" indent="1"/>
    </xf>
    <xf numFmtId="0" fontId="5" fillId="0" borderId="0" xfId="0" applyNumberFormat="1" applyFont="1" applyFill="1" applyBorder="1" applyAlignment="1">
      <alignment horizontal="right" vertical="center" wrapText="1" indent="1"/>
    </xf>
    <xf numFmtId="220" fontId="5" fillId="0" borderId="0" xfId="0" applyNumberFormat="1" applyFont="1" applyFill="1" applyBorder="1" applyAlignment="1">
      <alignment horizontal="right" vertical="center" wrapText="1" indent="1"/>
    </xf>
    <xf numFmtId="220" fontId="5" fillId="0" borderId="25" xfId="0" applyNumberFormat="1" applyFont="1" applyFill="1" applyBorder="1" applyAlignment="1">
      <alignment horizontal="right" vertical="center" wrapText="1" indent="1"/>
    </xf>
    <xf numFmtId="0" fontId="5" fillId="0" borderId="26" xfId="0" applyNumberFormat="1" applyFont="1" applyFill="1" applyBorder="1" applyAlignment="1" quotePrefix="1">
      <alignment horizontal="right" vertical="center" wrapText="1" indent="1"/>
    </xf>
    <xf numFmtId="0" fontId="5" fillId="0" borderId="22" xfId="0" applyNumberFormat="1" applyFont="1" applyFill="1" applyBorder="1" applyAlignment="1" quotePrefix="1">
      <alignment horizontal="right" vertical="center" wrapText="1" indent="1"/>
    </xf>
    <xf numFmtId="220" fontId="5" fillId="0" borderId="22" xfId="0" applyNumberFormat="1" applyFont="1" applyFill="1" applyBorder="1" applyAlignment="1">
      <alignment horizontal="right" vertical="center" wrapText="1" indent="1"/>
    </xf>
    <xf numFmtId="220" fontId="5" fillId="0" borderId="28" xfId="0" applyNumberFormat="1" applyFont="1" applyFill="1" applyBorder="1" applyAlignment="1">
      <alignment horizontal="right" vertical="center" wrapText="1" indent="1"/>
    </xf>
  </cellXfs>
  <cellStyles count="10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백분율 2" xfId="87"/>
    <cellStyle name="보통" xfId="88"/>
    <cellStyle name="뷭?_BOOKSHIP" xfId="89"/>
    <cellStyle name="설명 텍스트" xfId="90"/>
    <cellStyle name="셀 확인" xfId="91"/>
    <cellStyle name="Comma" xfId="92"/>
    <cellStyle name="Comma [0]" xfId="93"/>
    <cellStyle name="쉼표 [0] 2" xfId="94"/>
    <cellStyle name="스타일 1" xfId="95"/>
    <cellStyle name="안건회계법인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_ 견적기준 FLOW " xfId="109"/>
    <cellStyle name="Currency" xfId="110"/>
    <cellStyle name="Currency [0]" xfId="111"/>
    <cellStyle name="표준 10" xfId="112"/>
    <cellStyle name="표준 2" xfId="113"/>
    <cellStyle name="표준 3" xfId="114"/>
    <cellStyle name="표준 4" xfId="115"/>
    <cellStyle name="표준_41-02토지" xfId="116"/>
    <cellStyle name="표준_kc-elec system check list" xfId="117"/>
    <cellStyle name="표준_인구" xfId="118"/>
    <cellStyle name="Hyperlink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49"/>
  <sheetViews>
    <sheetView showZeros="0" zoomScaleSheetLayoutView="96" zoomScalePageLayoutView="0" workbookViewId="0" topLeftCell="A1">
      <selection activeCell="B24" sqref="B24"/>
    </sheetView>
  </sheetViews>
  <sheetFormatPr defaultColWidth="8.88671875" defaultRowHeight="13.5"/>
  <cols>
    <col min="1" max="1" width="18.77734375" style="34" customWidth="1"/>
    <col min="2" max="5" width="15.77734375" style="34" customWidth="1"/>
    <col min="6" max="6" width="29.10546875" style="34" customWidth="1"/>
    <col min="7" max="108" width="0" style="34" hidden="1" customWidth="1"/>
    <col min="109" max="109" width="1.4375" style="34" customWidth="1"/>
    <col min="110" max="16384" width="8.88671875" style="34" customWidth="1"/>
  </cols>
  <sheetData>
    <row r="1" spans="1:6" s="23" customFormat="1" ht="23.25">
      <c r="A1" s="500" t="s">
        <v>84</v>
      </c>
      <c r="B1" s="500"/>
      <c r="C1" s="500"/>
      <c r="D1" s="500"/>
      <c r="E1" s="500"/>
      <c r="F1" s="500"/>
    </row>
    <row r="2" spans="1:6" s="23" customFormat="1" ht="17.25" customHeight="1">
      <c r="A2" s="24"/>
      <c r="B2" s="24"/>
      <c r="C2" s="25"/>
      <c r="D2" s="25"/>
      <c r="E2" s="25"/>
      <c r="F2" s="26"/>
    </row>
    <row r="3" spans="1:6" s="25" customFormat="1" ht="18" customHeight="1">
      <c r="A3" s="27" t="s">
        <v>146</v>
      </c>
      <c r="B3" s="51" t="s">
        <v>147</v>
      </c>
      <c r="C3" s="27" t="s">
        <v>148</v>
      </c>
      <c r="D3" s="51" t="s">
        <v>149</v>
      </c>
      <c r="E3" s="51" t="s">
        <v>150</v>
      </c>
      <c r="F3" s="27" t="s">
        <v>151</v>
      </c>
    </row>
    <row r="4" spans="1:6" s="25" customFormat="1" ht="18" customHeight="1">
      <c r="A4" s="28"/>
      <c r="B4" s="29" t="s">
        <v>152</v>
      </c>
      <c r="C4" s="28" t="s">
        <v>152</v>
      </c>
      <c r="D4" s="29" t="s">
        <v>153</v>
      </c>
      <c r="E4" s="29" t="s">
        <v>153</v>
      </c>
      <c r="F4" s="28"/>
    </row>
    <row r="5" spans="1:6" s="25" customFormat="1" ht="29.25" customHeight="1">
      <c r="A5" s="32" t="s">
        <v>154</v>
      </c>
      <c r="B5" s="30" t="s">
        <v>155</v>
      </c>
      <c r="C5" s="31" t="s">
        <v>156</v>
      </c>
      <c r="D5" s="30" t="s">
        <v>157</v>
      </c>
      <c r="E5" s="30" t="s">
        <v>158</v>
      </c>
      <c r="F5" s="32" t="s">
        <v>159</v>
      </c>
    </row>
    <row r="6" spans="1:6" s="53" customFormat="1" ht="22.5" customHeight="1">
      <c r="A6" s="33" t="s">
        <v>114</v>
      </c>
      <c r="B6" s="52">
        <v>833.6</v>
      </c>
      <c r="C6" s="35">
        <v>3895316</v>
      </c>
      <c r="D6" s="35">
        <v>444671</v>
      </c>
      <c r="E6" s="37">
        <v>624550</v>
      </c>
      <c r="F6" s="36" t="s">
        <v>114</v>
      </c>
    </row>
    <row r="7" spans="1:6" s="53" customFormat="1" ht="22.5" customHeight="1">
      <c r="A7" s="33" t="s">
        <v>160</v>
      </c>
      <c r="B7" s="52">
        <v>835.2</v>
      </c>
      <c r="C7" s="35">
        <v>4033538</v>
      </c>
      <c r="D7" s="35">
        <v>460267</v>
      </c>
      <c r="E7" s="37">
        <v>624335</v>
      </c>
      <c r="F7" s="36" t="s">
        <v>160</v>
      </c>
    </row>
    <row r="8" spans="1:6" s="53" customFormat="1" ht="22.5" customHeight="1">
      <c r="A8" s="33" t="s">
        <v>373</v>
      </c>
      <c r="B8" s="52">
        <v>852.7</v>
      </c>
      <c r="C8" s="35">
        <v>4207754</v>
      </c>
      <c r="D8" s="35">
        <v>480337</v>
      </c>
      <c r="E8" s="37">
        <v>669184</v>
      </c>
      <c r="F8" s="36" t="s">
        <v>373</v>
      </c>
    </row>
    <row r="9" spans="1:6" s="53" customFormat="1" ht="22.5" customHeight="1">
      <c r="A9" s="33" t="s">
        <v>507</v>
      </c>
      <c r="B9" s="52">
        <v>822.2</v>
      </c>
      <c r="C9" s="35">
        <v>4463468.4</v>
      </c>
      <c r="D9" s="35">
        <v>509528</v>
      </c>
      <c r="E9" s="37">
        <v>716223</v>
      </c>
      <c r="F9" s="69" t="s">
        <v>507</v>
      </c>
    </row>
    <row r="10" spans="1:6" s="158" customFormat="1" ht="22.5" customHeight="1">
      <c r="A10" s="301" t="s">
        <v>508</v>
      </c>
      <c r="B10" s="302">
        <v>794.4</v>
      </c>
      <c r="C10" s="303">
        <v>4580262</v>
      </c>
      <c r="D10" s="303">
        <v>522861</v>
      </c>
      <c r="E10" s="304">
        <v>715166</v>
      </c>
      <c r="F10" s="301" t="s">
        <v>508</v>
      </c>
    </row>
    <row r="11" spans="1:6" s="58" customFormat="1" ht="33" customHeight="1">
      <c r="A11" s="54" t="s">
        <v>162</v>
      </c>
      <c r="B11" s="52">
        <v>285</v>
      </c>
      <c r="C11" s="35">
        <v>1238101</v>
      </c>
      <c r="D11" s="55"/>
      <c r="E11" s="56"/>
      <c r="F11" s="57" t="s">
        <v>163</v>
      </c>
    </row>
    <row r="12" spans="1:6" s="58" customFormat="1" ht="33" customHeight="1">
      <c r="A12" s="54" t="s">
        <v>164</v>
      </c>
      <c r="B12" s="52">
        <v>200</v>
      </c>
      <c r="C12" s="35">
        <v>1320524</v>
      </c>
      <c r="D12" s="55"/>
      <c r="E12" s="56"/>
      <c r="F12" s="57" t="s">
        <v>165</v>
      </c>
    </row>
    <row r="13" spans="1:6" s="58" customFormat="1" ht="33" customHeight="1">
      <c r="A13" s="54" t="s">
        <v>166</v>
      </c>
      <c r="B13" s="52">
        <v>105</v>
      </c>
      <c r="C13" s="35">
        <v>107307</v>
      </c>
      <c r="D13" s="55"/>
      <c r="E13" s="56"/>
      <c r="F13" s="57" t="s">
        <v>167</v>
      </c>
    </row>
    <row r="14" spans="1:6" s="58" customFormat="1" ht="33" customHeight="1">
      <c r="A14" s="54" t="s">
        <v>168</v>
      </c>
      <c r="B14" s="59" t="s">
        <v>30</v>
      </c>
      <c r="C14" s="35">
        <v>1619707</v>
      </c>
      <c r="D14" s="55"/>
      <c r="E14" s="56"/>
      <c r="F14" s="60" t="s">
        <v>169</v>
      </c>
    </row>
    <row r="15" spans="1:6" s="58" customFormat="1" ht="33" customHeight="1">
      <c r="A15" s="54" t="s">
        <v>170</v>
      </c>
      <c r="B15" s="59" t="s">
        <v>30</v>
      </c>
      <c r="C15" s="39"/>
      <c r="D15" s="55"/>
      <c r="E15" s="56"/>
      <c r="F15" s="60" t="s">
        <v>171</v>
      </c>
    </row>
    <row r="16" spans="1:6" s="58" customFormat="1" ht="33" customHeight="1">
      <c r="A16" s="61" t="s">
        <v>172</v>
      </c>
      <c r="B16" s="62">
        <v>204.4</v>
      </c>
      <c r="C16" s="40">
        <v>294623</v>
      </c>
      <c r="D16" s="63"/>
      <c r="E16" s="64"/>
      <c r="F16" s="65" t="s">
        <v>173</v>
      </c>
    </row>
    <row r="17" spans="1:6" s="44" customFormat="1" ht="17.25" customHeight="1">
      <c r="A17" s="42" t="s">
        <v>112</v>
      </c>
      <c r="B17" s="43"/>
      <c r="C17" s="22"/>
      <c r="D17" s="21" t="s">
        <v>88</v>
      </c>
      <c r="E17" s="21"/>
      <c r="F17" s="20"/>
    </row>
    <row r="18" spans="1:4" s="45" customFormat="1" ht="17.25" customHeight="1">
      <c r="A18" s="45" t="s">
        <v>174</v>
      </c>
      <c r="B18" s="46"/>
      <c r="D18" s="47" t="s">
        <v>113</v>
      </c>
    </row>
    <row r="19" spans="1:19" s="49" customFormat="1" ht="17.25" customHeight="1">
      <c r="A19" s="47" t="s">
        <v>125</v>
      </c>
      <c r="B19" s="48"/>
      <c r="C19" s="48"/>
      <c r="D19" s="48"/>
      <c r="E19" s="48"/>
      <c r="F19" s="48"/>
      <c r="G19" s="48" t="s">
        <v>104</v>
      </c>
      <c r="H19" s="48"/>
      <c r="I19" s="48"/>
      <c r="J19" s="48"/>
      <c r="K19" s="48"/>
      <c r="M19" s="48"/>
      <c r="N19" s="48"/>
      <c r="O19" s="48"/>
      <c r="P19" s="48"/>
      <c r="Q19" s="48"/>
      <c r="R19" s="48"/>
      <c r="S19" s="48"/>
    </row>
    <row r="20" s="23" customFormat="1" ht="14.25"/>
    <row r="21" s="23" customFormat="1" ht="14.25"/>
    <row r="22" s="23" customFormat="1" ht="14.25"/>
    <row r="23" s="23" customFormat="1" ht="14.25"/>
    <row r="24" s="23" customFormat="1" ht="14.25"/>
    <row r="25" s="23" customFormat="1" ht="14.25"/>
    <row r="26" s="23" customFormat="1" ht="14.25"/>
    <row r="27" s="23" customFormat="1" ht="14.25"/>
    <row r="28" s="23" customFormat="1" ht="14.25"/>
    <row r="29" s="23" customFormat="1" ht="14.25"/>
    <row r="30" s="23" customFormat="1" ht="14.25"/>
    <row r="31" s="23" customFormat="1" ht="14.25"/>
    <row r="32" s="23" customFormat="1" ht="14.25"/>
    <row r="33" s="23" customFormat="1" ht="14.25"/>
    <row r="34" s="23" customFormat="1" ht="14.25"/>
    <row r="35" s="23" customFormat="1" ht="14.25"/>
    <row r="36" s="23" customFormat="1" ht="14.25"/>
    <row r="37" s="23" customFormat="1" ht="14.25"/>
    <row r="38" s="23" customFormat="1" ht="14.25"/>
    <row r="39" s="23" customFormat="1" ht="14.25"/>
    <row r="40" s="23" customFormat="1" ht="14.25"/>
    <row r="41" s="23" customFormat="1" ht="14.25"/>
    <row r="42" s="23" customFormat="1" ht="14.25"/>
    <row r="43" s="23" customFormat="1" ht="14.25"/>
    <row r="44" s="23" customFormat="1" ht="14.25"/>
    <row r="45" s="23" customFormat="1" ht="14.25"/>
    <row r="46" s="23" customFormat="1" ht="14.25"/>
    <row r="47" s="23" customFormat="1" ht="14.25"/>
    <row r="48" s="23" customFormat="1" ht="14.25"/>
    <row r="49" s="23" customFormat="1" ht="14.25"/>
    <row r="50" s="23" customFormat="1" ht="14.25"/>
    <row r="51" s="23" customFormat="1" ht="14.25"/>
    <row r="52" s="23" customFormat="1" ht="14.25"/>
    <row r="53" s="23" customFormat="1" ht="14.25"/>
    <row r="54" s="23" customFormat="1" ht="14.25"/>
    <row r="55" s="23" customFormat="1" ht="14.25"/>
    <row r="56" s="23" customFormat="1" ht="14.25"/>
    <row r="57" s="23" customFormat="1" ht="14.25"/>
    <row r="58" s="23" customFormat="1" ht="14.25"/>
    <row r="59" s="23" customFormat="1" ht="14.25"/>
    <row r="60" s="23" customFormat="1" ht="14.25"/>
    <row r="61" s="23" customFormat="1" ht="14.25"/>
    <row r="62" s="23" customFormat="1" ht="14.25"/>
    <row r="63" s="23" customFormat="1" ht="14.25"/>
    <row r="64" s="23" customFormat="1" ht="14.25"/>
    <row r="65" s="23" customFormat="1" ht="14.25"/>
    <row r="66" s="23" customFormat="1" ht="14.25"/>
    <row r="67" s="23" customFormat="1" ht="14.25"/>
    <row r="68" s="23" customFormat="1" ht="14.25"/>
    <row r="69" s="23" customFormat="1" ht="14.25"/>
    <row r="70" s="23" customFormat="1" ht="14.25"/>
    <row r="71" s="23" customFormat="1" ht="14.25"/>
    <row r="72" s="23" customFormat="1" ht="14.25"/>
    <row r="73" s="23" customFormat="1" ht="14.25"/>
    <row r="74" s="23" customFormat="1" ht="14.25"/>
    <row r="75" s="23" customFormat="1" ht="14.25"/>
    <row r="76" s="23" customFormat="1" ht="14.25"/>
    <row r="77" s="23" customFormat="1" ht="14.25"/>
    <row r="78" s="23" customFormat="1" ht="14.25"/>
    <row r="79" s="23" customFormat="1" ht="14.25"/>
    <row r="80" s="23" customFormat="1" ht="14.25"/>
    <row r="81" s="23" customFormat="1" ht="14.25"/>
    <row r="82" s="23" customFormat="1" ht="14.25"/>
    <row r="83" s="23" customFormat="1" ht="14.25"/>
    <row r="84" s="23" customFormat="1" ht="14.25"/>
    <row r="85" s="23" customFormat="1" ht="14.25"/>
    <row r="86" s="23" customFormat="1" ht="14.25"/>
    <row r="87" s="23" customFormat="1" ht="14.25"/>
    <row r="88" s="23" customFormat="1" ht="14.25"/>
    <row r="89" s="23" customFormat="1" ht="14.25"/>
    <row r="90" s="23" customFormat="1" ht="14.25"/>
    <row r="91" s="23" customFormat="1" ht="14.25"/>
    <row r="92" s="23" customFormat="1" ht="14.25"/>
    <row r="93" s="23" customFormat="1" ht="14.25"/>
    <row r="94" s="23" customFormat="1" ht="14.25"/>
    <row r="95" s="23" customFormat="1" ht="14.25"/>
    <row r="96" s="23" customFormat="1" ht="14.25"/>
    <row r="97" s="23" customFormat="1" ht="14.25"/>
    <row r="98" s="23" customFormat="1" ht="14.25"/>
    <row r="99" s="23" customFormat="1" ht="14.25"/>
    <row r="100" s="23" customFormat="1" ht="14.25"/>
    <row r="101" s="23" customFormat="1" ht="14.25"/>
    <row r="102" s="23" customFormat="1" ht="14.25"/>
    <row r="103" s="23" customFormat="1" ht="14.25"/>
    <row r="104" s="23" customFormat="1" ht="14.25"/>
    <row r="105" s="23" customFormat="1" ht="14.25"/>
    <row r="106" s="23" customFormat="1" ht="14.25"/>
    <row r="107" s="23" customFormat="1" ht="14.25"/>
    <row r="108" s="23" customFormat="1" ht="14.25"/>
    <row r="109" s="23" customFormat="1" ht="14.25"/>
    <row r="110" s="23" customFormat="1" ht="14.25"/>
    <row r="111" s="23" customFormat="1" ht="14.25"/>
    <row r="112" s="23" customFormat="1" ht="14.25"/>
    <row r="113" s="23" customFormat="1" ht="14.25"/>
    <row r="114" s="23" customFormat="1" ht="14.25"/>
    <row r="115" s="23" customFormat="1" ht="14.25"/>
    <row r="116" s="23" customFormat="1" ht="14.25"/>
    <row r="117" s="23" customFormat="1" ht="14.25"/>
    <row r="118" s="23" customFormat="1" ht="14.25"/>
    <row r="119" s="23" customFormat="1" ht="14.25"/>
    <row r="120" s="23" customFormat="1" ht="14.25"/>
    <row r="121" s="23" customFormat="1" ht="14.25"/>
    <row r="122" s="23" customFormat="1" ht="14.25"/>
    <row r="123" s="23" customFormat="1" ht="14.25"/>
    <row r="124" s="23" customFormat="1" ht="14.25"/>
    <row r="125" s="23" customFormat="1" ht="14.25"/>
    <row r="126" s="23" customFormat="1" ht="14.25"/>
    <row r="127" s="23" customFormat="1" ht="14.25"/>
    <row r="128" s="23" customFormat="1" ht="14.25"/>
    <row r="129" s="23" customFormat="1" ht="14.25"/>
    <row r="130" s="23" customFormat="1" ht="14.25"/>
    <row r="131" s="23" customFormat="1" ht="14.25"/>
    <row r="132" s="23" customFormat="1" ht="14.25"/>
    <row r="133" s="23" customFormat="1" ht="14.25"/>
    <row r="134" s="23" customFormat="1" ht="14.25"/>
    <row r="135" s="23" customFormat="1" ht="14.25"/>
    <row r="136" s="23" customFormat="1" ht="14.25"/>
    <row r="137" s="23" customFormat="1" ht="14.25"/>
    <row r="138" s="23" customFormat="1" ht="14.25"/>
    <row r="139" s="23" customFormat="1" ht="14.25"/>
    <row r="140" s="23" customFormat="1" ht="14.25"/>
    <row r="141" s="23" customFormat="1" ht="14.25"/>
    <row r="142" s="23" customFormat="1" ht="14.25"/>
    <row r="143" s="23" customFormat="1" ht="14.25"/>
    <row r="144" s="23" customFormat="1" ht="14.25"/>
    <row r="145" s="23" customFormat="1" ht="14.25"/>
    <row r="146" s="23" customFormat="1" ht="14.25"/>
    <row r="147" s="23" customFormat="1" ht="14.25"/>
    <row r="148" s="23" customFormat="1" ht="14.25"/>
    <row r="149" s="23" customFormat="1" ht="14.25"/>
    <row r="150" s="23" customFormat="1" ht="14.25"/>
    <row r="151" s="23" customFormat="1" ht="14.25"/>
    <row r="152" s="23" customFormat="1" ht="14.25"/>
    <row r="153" s="23" customFormat="1" ht="14.25"/>
    <row r="154" s="23" customFormat="1" ht="14.25"/>
    <row r="155" s="23" customFormat="1" ht="14.25"/>
    <row r="156" s="23" customFormat="1" ht="14.25"/>
    <row r="157" s="23" customFormat="1" ht="14.25"/>
    <row r="158" s="23" customFormat="1" ht="14.25"/>
    <row r="159" s="23" customFormat="1" ht="14.25"/>
    <row r="160" s="23" customFormat="1" ht="14.25"/>
    <row r="161" s="23" customFormat="1" ht="14.25"/>
    <row r="162" s="23" customFormat="1" ht="14.25"/>
    <row r="163" s="23" customFormat="1" ht="14.25"/>
    <row r="164" s="23" customFormat="1" ht="14.25"/>
    <row r="165" s="23" customFormat="1" ht="14.25"/>
    <row r="166" s="23" customFormat="1" ht="14.25"/>
    <row r="167" s="23" customFormat="1" ht="14.25"/>
    <row r="168" s="23" customFormat="1" ht="14.25"/>
    <row r="169" s="23" customFormat="1" ht="14.25"/>
    <row r="170" s="23" customFormat="1" ht="14.25"/>
    <row r="171" s="23" customFormat="1" ht="14.25"/>
    <row r="172" s="23" customFormat="1" ht="14.25"/>
    <row r="173" s="23" customFormat="1" ht="14.25"/>
    <row r="174" s="23" customFormat="1" ht="14.25"/>
    <row r="175" s="23" customFormat="1" ht="14.25"/>
    <row r="176" s="23" customFormat="1" ht="14.25"/>
    <row r="177" s="23" customFormat="1" ht="14.25"/>
    <row r="178" s="23" customFormat="1" ht="14.25"/>
    <row r="179" s="23" customFormat="1" ht="14.25"/>
    <row r="180" s="23" customFormat="1" ht="14.25"/>
    <row r="181" s="23" customFormat="1" ht="14.25"/>
    <row r="182" s="23" customFormat="1" ht="14.25"/>
    <row r="183" s="23" customFormat="1" ht="14.25"/>
    <row r="184" s="23" customFormat="1" ht="14.25"/>
    <row r="185" s="23" customFormat="1" ht="14.25"/>
    <row r="186" s="23" customFormat="1" ht="14.25"/>
    <row r="187" s="23" customFormat="1" ht="14.25"/>
    <row r="188" s="23" customFormat="1" ht="14.25"/>
    <row r="189" s="23" customFormat="1" ht="14.25"/>
    <row r="190" s="23" customFormat="1" ht="14.25"/>
    <row r="191" s="23" customFormat="1" ht="14.25"/>
    <row r="192" s="23" customFormat="1" ht="14.25"/>
    <row r="193" s="23" customFormat="1" ht="14.25"/>
    <row r="194" s="23" customFormat="1" ht="14.25"/>
    <row r="195" s="23" customFormat="1" ht="14.25"/>
    <row r="196" s="23" customFormat="1" ht="14.25"/>
    <row r="197" s="23" customFormat="1" ht="14.25"/>
    <row r="198" s="23" customFormat="1" ht="14.25"/>
    <row r="199" s="23" customFormat="1" ht="14.25"/>
    <row r="200" s="23" customFormat="1" ht="14.25"/>
    <row r="201" s="23" customFormat="1" ht="14.25"/>
    <row r="202" s="23" customFormat="1" ht="14.25"/>
    <row r="203" s="23" customFormat="1" ht="14.25"/>
    <row r="204" s="23" customFormat="1" ht="14.25"/>
    <row r="205" s="23" customFormat="1" ht="14.25"/>
    <row r="206" s="23" customFormat="1" ht="14.25"/>
    <row r="207" s="23" customFormat="1" ht="14.25"/>
    <row r="208" s="23" customFormat="1" ht="14.25"/>
    <row r="209" s="23" customFormat="1" ht="14.25"/>
    <row r="210" s="23" customFormat="1" ht="14.25"/>
    <row r="211" s="23" customFormat="1" ht="14.25"/>
    <row r="212" s="23" customFormat="1" ht="14.25"/>
    <row r="213" s="23" customFormat="1" ht="14.25"/>
    <row r="214" s="23" customFormat="1" ht="14.25"/>
    <row r="215" s="23" customFormat="1" ht="14.25"/>
    <row r="216" s="23" customFormat="1" ht="14.25"/>
    <row r="217" s="23" customFormat="1" ht="14.25"/>
    <row r="218" s="23" customFormat="1" ht="14.25"/>
    <row r="219" s="23" customFormat="1" ht="14.25"/>
    <row r="220" s="23" customFormat="1" ht="14.25"/>
    <row r="221" s="23" customFormat="1" ht="14.25"/>
    <row r="222" s="23" customFormat="1" ht="14.25"/>
    <row r="223" s="23" customFormat="1" ht="14.25"/>
    <row r="224" s="23" customFormat="1" ht="14.25"/>
    <row r="225" s="23" customFormat="1" ht="14.25"/>
    <row r="226" s="23" customFormat="1" ht="14.25"/>
    <row r="227" s="23" customFormat="1" ht="14.25"/>
    <row r="228" s="23" customFormat="1" ht="14.25"/>
    <row r="229" s="23" customFormat="1" ht="14.25"/>
    <row r="230" s="23" customFormat="1" ht="14.25"/>
    <row r="231" s="23" customFormat="1" ht="14.25"/>
    <row r="232" s="23" customFormat="1" ht="14.25"/>
    <row r="233" s="23" customFormat="1" ht="14.25"/>
    <row r="234" s="23" customFormat="1" ht="14.25"/>
    <row r="235" s="23" customFormat="1" ht="14.25"/>
    <row r="236" s="23" customFormat="1" ht="14.25"/>
    <row r="237" s="23" customFormat="1" ht="14.25"/>
    <row r="238" s="23" customFormat="1" ht="14.25"/>
    <row r="239" s="23" customFormat="1" ht="14.25"/>
    <row r="240" s="23" customFormat="1" ht="14.25"/>
    <row r="241" s="23" customFormat="1" ht="14.25"/>
    <row r="242" s="23" customFormat="1" ht="14.25"/>
    <row r="243" s="23" customFormat="1" ht="14.25"/>
    <row r="244" s="23" customFormat="1" ht="14.25"/>
    <row r="245" s="23" customFormat="1" ht="14.25"/>
    <row r="246" s="23" customFormat="1" ht="14.25"/>
    <row r="247" s="23" customFormat="1" ht="14.25"/>
    <row r="248" s="23" customFormat="1" ht="14.25"/>
    <row r="249" s="23" customFormat="1" ht="14.25"/>
    <row r="250" s="23" customFormat="1" ht="14.25"/>
    <row r="251" s="23" customFormat="1" ht="14.25"/>
    <row r="252" s="23" customFormat="1" ht="14.25"/>
    <row r="253" s="23" customFormat="1" ht="14.25"/>
    <row r="254" s="23" customFormat="1" ht="14.25"/>
    <row r="255" s="23" customFormat="1" ht="14.25"/>
    <row r="256" s="23" customFormat="1" ht="14.25"/>
    <row r="257" s="23" customFormat="1" ht="14.25"/>
    <row r="258" s="23" customFormat="1" ht="14.25"/>
    <row r="259" s="23" customFormat="1" ht="14.25"/>
    <row r="260" s="23" customFormat="1" ht="14.25"/>
    <row r="261" s="23" customFormat="1" ht="14.25"/>
    <row r="262" s="23" customFormat="1" ht="14.25"/>
    <row r="263" s="23" customFormat="1" ht="14.25"/>
    <row r="264" s="23" customFormat="1" ht="14.25"/>
    <row r="265" s="23" customFormat="1" ht="14.25"/>
    <row r="266" s="23" customFormat="1" ht="14.25"/>
    <row r="267" s="23" customFormat="1" ht="14.25"/>
    <row r="268" s="23" customFormat="1" ht="14.25"/>
    <row r="269" s="23" customFormat="1" ht="14.25"/>
    <row r="270" s="23" customFormat="1" ht="14.25"/>
    <row r="271" s="23" customFormat="1" ht="14.25"/>
    <row r="272" s="23" customFormat="1" ht="14.25"/>
    <row r="273" s="23" customFormat="1" ht="14.25"/>
    <row r="274" s="23" customFormat="1" ht="14.25"/>
    <row r="275" s="23" customFormat="1" ht="14.25"/>
    <row r="276" s="23" customFormat="1" ht="14.25"/>
    <row r="277" s="23" customFormat="1" ht="14.25"/>
    <row r="278" s="23" customFormat="1" ht="14.25"/>
    <row r="279" s="23" customFormat="1" ht="14.25"/>
    <row r="280" s="23" customFormat="1" ht="14.25"/>
    <row r="281" s="23" customFormat="1" ht="14.25"/>
    <row r="282" s="23" customFormat="1" ht="14.25"/>
    <row r="283" s="23" customFormat="1" ht="14.25"/>
    <row r="284" s="23" customFormat="1" ht="14.25"/>
    <row r="285" s="23" customFormat="1" ht="14.25"/>
    <row r="286" s="23" customFormat="1" ht="14.25"/>
    <row r="287" s="23" customFormat="1" ht="14.25"/>
    <row r="288" s="23" customFormat="1" ht="14.25"/>
    <row r="289" s="23" customFormat="1" ht="14.25"/>
    <row r="290" s="23" customFormat="1" ht="14.25"/>
    <row r="291" s="23" customFormat="1" ht="14.25"/>
    <row r="292" s="23" customFormat="1" ht="14.25"/>
    <row r="293" s="23" customFormat="1" ht="14.25"/>
    <row r="294" s="23" customFormat="1" ht="14.25"/>
    <row r="295" s="23" customFormat="1" ht="14.25"/>
    <row r="296" s="23" customFormat="1" ht="14.25"/>
    <row r="297" s="23" customFormat="1" ht="14.25"/>
    <row r="298" s="23" customFormat="1" ht="14.25"/>
    <row r="299" s="23" customFormat="1" ht="14.25"/>
    <row r="300" s="23" customFormat="1" ht="14.25"/>
    <row r="301" s="23" customFormat="1" ht="14.25"/>
    <row r="302" s="23" customFormat="1" ht="14.25"/>
    <row r="303" s="23" customFormat="1" ht="14.25"/>
    <row r="304" s="23" customFormat="1" ht="14.25"/>
    <row r="305" s="23" customFormat="1" ht="14.25"/>
    <row r="306" s="23" customFormat="1" ht="14.25"/>
    <row r="307" s="23" customFormat="1" ht="14.25"/>
    <row r="308" s="23" customFormat="1" ht="14.25"/>
    <row r="309" s="23" customFormat="1" ht="14.25"/>
    <row r="310" s="23" customFormat="1" ht="14.25"/>
    <row r="311" s="23" customFormat="1" ht="14.25"/>
    <row r="312" s="23" customFormat="1" ht="14.25"/>
    <row r="313" s="23" customFormat="1" ht="14.25"/>
    <row r="314" s="23" customFormat="1" ht="14.25"/>
    <row r="315" s="23" customFormat="1" ht="14.25"/>
    <row r="316" s="23" customFormat="1" ht="14.25"/>
    <row r="317" s="23" customFormat="1" ht="14.25"/>
    <row r="318" s="23" customFormat="1" ht="14.25"/>
    <row r="319" s="23" customFormat="1" ht="14.25"/>
    <row r="320" s="23" customFormat="1" ht="14.25"/>
    <row r="321" s="23" customFormat="1" ht="14.25"/>
    <row r="322" s="23" customFormat="1" ht="14.25"/>
    <row r="323" s="23" customFormat="1" ht="14.25"/>
    <row r="324" s="23" customFormat="1" ht="14.25"/>
    <row r="325" s="23" customFormat="1" ht="14.25"/>
    <row r="326" s="23" customFormat="1" ht="14.25"/>
    <row r="327" s="23" customFormat="1" ht="14.25"/>
    <row r="328" s="23" customFormat="1" ht="14.25"/>
    <row r="329" s="23" customFormat="1" ht="14.25"/>
    <row r="330" s="23" customFormat="1" ht="14.25"/>
    <row r="331" s="23" customFormat="1" ht="14.25"/>
    <row r="332" s="23" customFormat="1" ht="14.25"/>
    <row r="333" s="23" customFormat="1" ht="14.25"/>
    <row r="334" s="23" customFormat="1" ht="14.25"/>
    <row r="335" s="23" customFormat="1" ht="14.25"/>
    <row r="336" s="23" customFormat="1" ht="14.25"/>
    <row r="337" s="23" customFormat="1" ht="14.25"/>
    <row r="338" s="23" customFormat="1" ht="14.25"/>
    <row r="339" s="23" customFormat="1" ht="14.25"/>
    <row r="340" s="23" customFormat="1" ht="14.25"/>
    <row r="341" s="23" customFormat="1" ht="14.25"/>
    <row r="342" s="23" customFormat="1" ht="14.25"/>
    <row r="343" s="23" customFormat="1" ht="14.25"/>
    <row r="344" s="23" customFormat="1" ht="14.25"/>
    <row r="345" s="23" customFormat="1" ht="14.25"/>
    <row r="346" s="23" customFormat="1" ht="14.25"/>
    <row r="347" s="23" customFormat="1" ht="14.25"/>
    <row r="348" s="23" customFormat="1" ht="14.25"/>
    <row r="349" s="23" customFormat="1" ht="14.25"/>
    <row r="350" s="23" customFormat="1" ht="14.25"/>
    <row r="351" s="23" customFormat="1" ht="14.25"/>
    <row r="352" s="23" customFormat="1" ht="14.25"/>
    <row r="353" s="23" customFormat="1" ht="14.25"/>
    <row r="354" s="23" customFormat="1" ht="14.25"/>
    <row r="355" s="23" customFormat="1" ht="14.25"/>
    <row r="356" s="23" customFormat="1" ht="14.25"/>
    <row r="357" s="23" customFormat="1" ht="14.25"/>
    <row r="358" s="23" customFormat="1" ht="14.25"/>
    <row r="359" s="23" customFormat="1" ht="14.25"/>
    <row r="360" s="23" customFormat="1" ht="14.25"/>
    <row r="361" s="23" customFormat="1" ht="14.25"/>
    <row r="362" s="23" customFormat="1" ht="14.25"/>
    <row r="363" s="23" customFormat="1" ht="14.25"/>
    <row r="364" s="23" customFormat="1" ht="14.25"/>
    <row r="365" s="23" customFormat="1" ht="14.25"/>
    <row r="366" s="23" customFormat="1" ht="14.25"/>
    <row r="367" s="23" customFormat="1" ht="14.25"/>
    <row r="368" s="23" customFormat="1" ht="14.25"/>
    <row r="369" s="23" customFormat="1" ht="14.25"/>
    <row r="370" s="23" customFormat="1" ht="14.25"/>
    <row r="371" s="23" customFormat="1" ht="14.25"/>
    <row r="372" s="23" customFormat="1" ht="14.25"/>
    <row r="373" s="23" customFormat="1" ht="14.25"/>
    <row r="374" s="23" customFormat="1" ht="14.25"/>
    <row r="375" s="23" customFormat="1" ht="14.25"/>
    <row r="376" s="23" customFormat="1" ht="14.25"/>
    <row r="377" s="23" customFormat="1" ht="14.25"/>
    <row r="378" s="23" customFormat="1" ht="14.25"/>
    <row r="379" s="23" customFormat="1" ht="14.25"/>
    <row r="380" s="23" customFormat="1" ht="14.25"/>
    <row r="381" s="23" customFormat="1" ht="14.25"/>
    <row r="382" s="23" customFormat="1" ht="14.25"/>
    <row r="383" s="23" customFormat="1" ht="14.25"/>
    <row r="384" s="23" customFormat="1" ht="14.25"/>
    <row r="385" s="23" customFormat="1" ht="14.25"/>
    <row r="386" s="23" customFormat="1" ht="14.25"/>
    <row r="387" s="23" customFormat="1" ht="14.25"/>
    <row r="388" s="23" customFormat="1" ht="14.25"/>
    <row r="389" s="23" customFormat="1" ht="14.25"/>
    <row r="390" s="23" customFormat="1" ht="14.25"/>
    <row r="391" s="23" customFormat="1" ht="14.25"/>
    <row r="392" s="23" customFormat="1" ht="14.25"/>
    <row r="393" s="23" customFormat="1" ht="14.25"/>
    <row r="394" s="23" customFormat="1" ht="14.25"/>
    <row r="395" s="23" customFormat="1" ht="14.25"/>
    <row r="396" s="23" customFormat="1" ht="14.25"/>
    <row r="397" s="23" customFormat="1" ht="14.25"/>
    <row r="398" s="23" customFormat="1" ht="14.25"/>
    <row r="399" s="23" customFormat="1" ht="14.25"/>
    <row r="400" s="23" customFormat="1" ht="14.25"/>
    <row r="401" s="23" customFormat="1" ht="14.25"/>
    <row r="402" s="23" customFormat="1" ht="14.25"/>
    <row r="403" s="23" customFormat="1" ht="14.25"/>
    <row r="404" s="23" customFormat="1" ht="14.25"/>
    <row r="405" s="23" customFormat="1" ht="14.25"/>
    <row r="406" s="23" customFormat="1" ht="14.25"/>
    <row r="407" s="23" customFormat="1" ht="14.25"/>
    <row r="408" s="23" customFormat="1" ht="14.25"/>
    <row r="409" s="23" customFormat="1" ht="14.25"/>
    <row r="410" s="23" customFormat="1" ht="14.25"/>
    <row r="411" s="23" customFormat="1" ht="14.25"/>
    <row r="412" s="23" customFormat="1" ht="14.25"/>
    <row r="413" s="23" customFormat="1" ht="14.25"/>
    <row r="414" s="23" customFormat="1" ht="14.25"/>
    <row r="415" s="23" customFormat="1" ht="14.25"/>
    <row r="416" s="23" customFormat="1" ht="14.25"/>
    <row r="417" s="23" customFormat="1" ht="14.25"/>
    <row r="418" s="23" customFormat="1" ht="14.25"/>
    <row r="419" s="23" customFormat="1" ht="14.25"/>
    <row r="420" s="23" customFormat="1" ht="14.25"/>
    <row r="421" s="23" customFormat="1" ht="14.25"/>
    <row r="422" s="23" customFormat="1" ht="14.25"/>
    <row r="423" s="23" customFormat="1" ht="14.25"/>
    <row r="424" s="23" customFormat="1" ht="14.25"/>
    <row r="425" s="23" customFormat="1" ht="14.25"/>
    <row r="426" s="23" customFormat="1" ht="14.25"/>
    <row r="427" s="23" customFormat="1" ht="14.25"/>
    <row r="428" s="23" customFormat="1" ht="14.25"/>
    <row r="429" s="23" customFormat="1" ht="14.25"/>
    <row r="430" s="23" customFormat="1" ht="14.25"/>
    <row r="431" s="23" customFormat="1" ht="14.25"/>
    <row r="432" s="23" customFormat="1" ht="14.25"/>
    <row r="433" s="23" customFormat="1" ht="14.25"/>
    <row r="434" s="23" customFormat="1" ht="14.25"/>
    <row r="435" s="23" customFormat="1" ht="14.25"/>
    <row r="436" s="23" customFormat="1" ht="14.25"/>
    <row r="437" s="23" customFormat="1" ht="14.25"/>
    <row r="438" s="23" customFormat="1" ht="14.25"/>
    <row r="439" s="23" customFormat="1" ht="14.25"/>
    <row r="440" s="23" customFormat="1" ht="14.25"/>
    <row r="441" s="23" customFormat="1" ht="14.25"/>
    <row r="442" s="23" customFormat="1" ht="14.25"/>
    <row r="443" s="23" customFormat="1" ht="14.25"/>
    <row r="444" s="23" customFormat="1" ht="14.25"/>
    <row r="445" s="23" customFormat="1" ht="14.25"/>
    <row r="446" s="23" customFormat="1" ht="14.25"/>
    <row r="447" s="23" customFormat="1" ht="14.25"/>
    <row r="448" s="23" customFormat="1" ht="14.25"/>
    <row r="449" s="23" customFormat="1" ht="14.25">
      <c r="C449" s="50"/>
    </row>
    <row r="450" s="23" customFormat="1" ht="14.25"/>
  </sheetData>
  <sheetProtection/>
  <mergeCells count="1">
    <mergeCell ref="A1:F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V17"/>
  <sheetViews>
    <sheetView zoomScaleSheetLayoutView="62" zoomScalePageLayoutView="0" workbookViewId="0" topLeftCell="D1">
      <selection activeCell="N22" sqref="N22"/>
    </sheetView>
  </sheetViews>
  <sheetFormatPr defaultColWidth="8.88671875" defaultRowHeight="13.5"/>
  <cols>
    <col min="1" max="2" width="8.88671875" style="58" customWidth="1"/>
    <col min="3" max="3" width="7.6640625" style="58" bestFit="1" customWidth="1"/>
    <col min="4" max="4" width="5.88671875" style="58" customWidth="1"/>
    <col min="5" max="5" width="8.10546875" style="58" customWidth="1"/>
    <col min="6" max="6" width="5.88671875" style="58" customWidth="1"/>
    <col min="7" max="7" width="8.4453125" style="58" bestFit="1" customWidth="1"/>
    <col min="8" max="8" width="8.10546875" style="58" customWidth="1"/>
    <col min="9" max="9" width="8.88671875" style="58" customWidth="1"/>
    <col min="10" max="10" width="8.10546875" style="58" customWidth="1"/>
    <col min="11" max="11" width="9.6640625" style="58" bestFit="1" customWidth="1"/>
    <col min="12" max="12" width="7.3359375" style="58" customWidth="1"/>
    <col min="13" max="13" width="8.88671875" style="58" customWidth="1"/>
    <col min="14" max="14" width="10.10546875" style="58" customWidth="1"/>
    <col min="15" max="15" width="9.6640625" style="58" bestFit="1" customWidth="1"/>
    <col min="16" max="16" width="8.21484375" style="58" customWidth="1"/>
    <col min="17" max="17" width="7.6640625" style="58" customWidth="1"/>
    <col min="18" max="18" width="6.3359375" style="58" customWidth="1"/>
    <col min="19" max="19" width="7.5546875" style="58" customWidth="1"/>
    <col min="20" max="20" width="11.10546875" style="58" customWidth="1"/>
    <col min="21" max="21" width="10.10546875" style="58" customWidth="1"/>
    <col min="22" max="22" width="9.10546875" style="58" customWidth="1"/>
    <col min="23" max="16384" width="8.88671875" style="58" customWidth="1"/>
  </cols>
  <sheetData>
    <row r="1" spans="1:21" ht="39.75" customHeight="1">
      <c r="A1" s="500" t="s">
        <v>115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</row>
    <row r="2" spans="1:22" ht="25.5" customHeight="1">
      <c r="A2" s="58" t="s">
        <v>82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V2" s="165" t="s">
        <v>80</v>
      </c>
    </row>
    <row r="3" spans="1:22" ht="33" customHeight="1">
      <c r="A3" s="166"/>
      <c r="B3" s="68" t="s">
        <v>177</v>
      </c>
      <c r="C3" s="501" t="s">
        <v>325</v>
      </c>
      <c r="D3" s="504"/>
      <c r="E3" s="504"/>
      <c r="F3" s="502"/>
      <c r="G3" s="501" t="s">
        <v>326</v>
      </c>
      <c r="H3" s="504"/>
      <c r="I3" s="504"/>
      <c r="J3" s="502"/>
      <c r="K3" s="501" t="s">
        <v>327</v>
      </c>
      <c r="L3" s="504"/>
      <c r="M3" s="504"/>
      <c r="N3" s="502"/>
      <c r="O3" s="501" t="s">
        <v>328</v>
      </c>
      <c r="P3" s="504"/>
      <c r="Q3" s="504"/>
      <c r="R3" s="504"/>
      <c r="S3" s="504"/>
      <c r="T3" s="504"/>
      <c r="U3" s="502"/>
      <c r="V3" s="160"/>
    </row>
    <row r="4" spans="1:22" ht="33" customHeight="1">
      <c r="A4" s="54" t="s">
        <v>324</v>
      </c>
      <c r="B4" s="54"/>
      <c r="C4" s="531" t="s">
        <v>329</v>
      </c>
      <c r="D4" s="532"/>
      <c r="E4" s="532"/>
      <c r="F4" s="533"/>
      <c r="G4" s="534" t="s">
        <v>330</v>
      </c>
      <c r="H4" s="532"/>
      <c r="I4" s="532"/>
      <c r="J4" s="533"/>
      <c r="K4" s="534" t="s">
        <v>331</v>
      </c>
      <c r="L4" s="532"/>
      <c r="M4" s="532"/>
      <c r="N4" s="533"/>
      <c r="O4" s="534" t="s">
        <v>332</v>
      </c>
      <c r="P4" s="532"/>
      <c r="Q4" s="532"/>
      <c r="R4" s="532"/>
      <c r="S4" s="532"/>
      <c r="T4" s="532"/>
      <c r="U4" s="533"/>
      <c r="V4" s="69" t="s">
        <v>73</v>
      </c>
    </row>
    <row r="5" spans="1:22" ht="33" customHeight="1">
      <c r="A5" s="167"/>
      <c r="B5" s="54"/>
      <c r="C5" s="71"/>
      <c r="D5" s="71" t="s">
        <v>333</v>
      </c>
      <c r="E5" s="71" t="s">
        <v>334</v>
      </c>
      <c r="F5" s="71" t="s">
        <v>335</v>
      </c>
      <c r="G5" s="71"/>
      <c r="H5" s="71" t="s">
        <v>333</v>
      </c>
      <c r="I5" s="71" t="s">
        <v>334</v>
      </c>
      <c r="J5" s="71" t="s">
        <v>335</v>
      </c>
      <c r="K5" s="71"/>
      <c r="L5" s="71" t="s">
        <v>333</v>
      </c>
      <c r="M5" s="71" t="s">
        <v>334</v>
      </c>
      <c r="N5" s="71" t="s">
        <v>335</v>
      </c>
      <c r="O5" s="71"/>
      <c r="P5" s="71" t="s">
        <v>336</v>
      </c>
      <c r="Q5" s="71" t="s">
        <v>337</v>
      </c>
      <c r="R5" s="71" t="s">
        <v>338</v>
      </c>
      <c r="S5" s="71" t="s">
        <v>339</v>
      </c>
      <c r="T5" s="71" t="s">
        <v>340</v>
      </c>
      <c r="U5" s="71" t="s">
        <v>172</v>
      </c>
      <c r="V5" s="168"/>
    </row>
    <row r="6" spans="1:22" ht="33" customHeight="1">
      <c r="A6" s="167"/>
      <c r="B6" s="54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 t="s">
        <v>341</v>
      </c>
      <c r="Q6" s="71"/>
      <c r="R6" s="71"/>
      <c r="S6" s="71" t="s">
        <v>342</v>
      </c>
      <c r="T6" s="71"/>
      <c r="U6" s="71"/>
      <c r="V6" s="168"/>
    </row>
    <row r="7" spans="1:22" ht="33" customHeight="1">
      <c r="A7" s="169"/>
      <c r="B7" s="61" t="s">
        <v>195</v>
      </c>
      <c r="C7" s="75"/>
      <c r="D7" s="75" t="s">
        <v>343</v>
      </c>
      <c r="E7" s="75" t="s">
        <v>344</v>
      </c>
      <c r="F7" s="170" t="s">
        <v>345</v>
      </c>
      <c r="G7" s="75"/>
      <c r="H7" s="75" t="s">
        <v>343</v>
      </c>
      <c r="I7" s="75" t="s">
        <v>344</v>
      </c>
      <c r="J7" s="170" t="s">
        <v>345</v>
      </c>
      <c r="K7" s="75"/>
      <c r="L7" s="75" t="s">
        <v>343</v>
      </c>
      <c r="M7" s="75" t="s">
        <v>344</v>
      </c>
      <c r="N7" s="170" t="s">
        <v>345</v>
      </c>
      <c r="O7" s="75"/>
      <c r="P7" s="75" t="s">
        <v>346</v>
      </c>
      <c r="Q7" s="75" t="s">
        <v>344</v>
      </c>
      <c r="R7" s="75" t="s">
        <v>347</v>
      </c>
      <c r="S7" s="75" t="s">
        <v>346</v>
      </c>
      <c r="T7" s="75" t="s">
        <v>348</v>
      </c>
      <c r="U7" s="170" t="s">
        <v>345</v>
      </c>
      <c r="V7" s="162"/>
    </row>
    <row r="8" spans="1:22" s="293" customFormat="1" ht="22.5" customHeight="1">
      <c r="A8" s="178" t="s">
        <v>114</v>
      </c>
      <c r="B8" s="171">
        <v>5320300</v>
      </c>
      <c r="C8" s="172">
        <v>72590</v>
      </c>
      <c r="D8" s="174">
        <v>0</v>
      </c>
      <c r="E8" s="173">
        <v>72590</v>
      </c>
      <c r="F8" s="174">
        <v>0</v>
      </c>
      <c r="G8" s="172">
        <v>422510</v>
      </c>
      <c r="H8" s="173">
        <v>90822</v>
      </c>
      <c r="I8" s="173">
        <v>268619</v>
      </c>
      <c r="J8" s="173">
        <v>63069</v>
      </c>
      <c r="K8" s="176">
        <v>1805500</v>
      </c>
      <c r="L8" s="173">
        <v>40257</v>
      </c>
      <c r="M8" s="175">
        <v>529518</v>
      </c>
      <c r="N8" s="175">
        <v>1235725</v>
      </c>
      <c r="O8" s="176">
        <v>3019700</v>
      </c>
      <c r="P8" s="176">
        <v>0</v>
      </c>
      <c r="Q8" s="176">
        <v>7718</v>
      </c>
      <c r="R8" s="176">
        <v>0</v>
      </c>
      <c r="S8" s="176">
        <v>18828</v>
      </c>
      <c r="T8" s="176">
        <v>1515415</v>
      </c>
      <c r="U8" s="177">
        <v>1477739</v>
      </c>
      <c r="V8" s="111" t="s">
        <v>114</v>
      </c>
    </row>
    <row r="9" spans="1:22" s="293" customFormat="1" ht="22.5" customHeight="1">
      <c r="A9" s="178" t="s">
        <v>160</v>
      </c>
      <c r="B9" s="171">
        <v>5345155</v>
      </c>
      <c r="C9" s="172">
        <v>72590</v>
      </c>
      <c r="D9" s="174">
        <v>0</v>
      </c>
      <c r="E9" s="173">
        <v>72590</v>
      </c>
      <c r="F9" s="174">
        <v>0</v>
      </c>
      <c r="G9" s="172">
        <v>425240</v>
      </c>
      <c r="H9" s="173">
        <v>90822</v>
      </c>
      <c r="I9" s="173">
        <v>250534</v>
      </c>
      <c r="J9" s="173">
        <v>83884</v>
      </c>
      <c r="K9" s="176">
        <v>1827090</v>
      </c>
      <c r="L9" s="173">
        <v>40257</v>
      </c>
      <c r="M9" s="175">
        <v>535860</v>
      </c>
      <c r="N9" s="175">
        <v>1250973</v>
      </c>
      <c r="O9" s="176">
        <v>3020235</v>
      </c>
      <c r="P9" s="176">
        <v>0</v>
      </c>
      <c r="Q9" s="176">
        <v>11998</v>
      </c>
      <c r="R9" s="176">
        <v>0</v>
      </c>
      <c r="S9" s="176">
        <v>18828</v>
      </c>
      <c r="T9" s="176">
        <v>1605031</v>
      </c>
      <c r="U9" s="177">
        <v>1384378</v>
      </c>
      <c r="V9" s="111" t="s">
        <v>160</v>
      </c>
    </row>
    <row r="10" spans="1:22" s="293" customFormat="1" ht="22.5" customHeight="1">
      <c r="A10" s="178" t="s">
        <v>365</v>
      </c>
      <c r="B10" s="171">
        <v>5382523</v>
      </c>
      <c r="C10" s="172">
        <v>72590</v>
      </c>
      <c r="D10" s="174">
        <v>0</v>
      </c>
      <c r="E10" s="173">
        <v>72590</v>
      </c>
      <c r="F10" s="174">
        <v>0</v>
      </c>
      <c r="G10" s="172">
        <v>425707</v>
      </c>
      <c r="H10" s="173">
        <v>90822</v>
      </c>
      <c r="I10" s="173">
        <v>250634</v>
      </c>
      <c r="J10" s="173">
        <v>84251</v>
      </c>
      <c r="K10" s="176">
        <v>1857252</v>
      </c>
      <c r="L10" s="173">
        <v>63190</v>
      </c>
      <c r="M10" s="175">
        <v>570058</v>
      </c>
      <c r="N10" s="175">
        <v>1224004</v>
      </c>
      <c r="O10" s="176">
        <v>3026974</v>
      </c>
      <c r="P10" s="176">
        <v>0</v>
      </c>
      <c r="Q10" s="176">
        <v>11998</v>
      </c>
      <c r="R10" s="176">
        <v>0</v>
      </c>
      <c r="S10" s="176">
        <v>18828</v>
      </c>
      <c r="T10" s="176">
        <v>1659764</v>
      </c>
      <c r="U10" s="177">
        <v>1336384</v>
      </c>
      <c r="V10" s="111" t="s">
        <v>365</v>
      </c>
    </row>
    <row r="11" spans="1:22" s="293" customFormat="1" ht="22.5" customHeight="1">
      <c r="A11" s="178" t="s">
        <v>507</v>
      </c>
      <c r="B11" s="171">
        <v>5404090</v>
      </c>
      <c r="C11" s="172">
        <v>75370</v>
      </c>
      <c r="D11" s="174">
        <v>0</v>
      </c>
      <c r="E11" s="173">
        <v>72590</v>
      </c>
      <c r="F11" s="174">
        <v>2780</v>
      </c>
      <c r="G11" s="172">
        <v>435608</v>
      </c>
      <c r="H11" s="173">
        <v>95923</v>
      </c>
      <c r="I11" s="173">
        <v>255434</v>
      </c>
      <c r="J11" s="173">
        <v>84251</v>
      </c>
      <c r="K11" s="176">
        <v>1863227</v>
      </c>
      <c r="L11" s="173">
        <v>63190</v>
      </c>
      <c r="M11" s="175">
        <v>572058</v>
      </c>
      <c r="N11" s="175">
        <v>1227979</v>
      </c>
      <c r="O11" s="176">
        <v>3029885</v>
      </c>
      <c r="P11" s="176">
        <v>0</v>
      </c>
      <c r="Q11" s="176">
        <v>11998</v>
      </c>
      <c r="R11" s="176">
        <v>0</v>
      </c>
      <c r="S11" s="176">
        <v>18828</v>
      </c>
      <c r="T11" s="176">
        <v>1661764</v>
      </c>
      <c r="U11" s="177">
        <v>1337295</v>
      </c>
      <c r="V11" s="111" t="s">
        <v>507</v>
      </c>
    </row>
    <row r="12" spans="1:22" s="158" customFormat="1" ht="22.5" customHeight="1">
      <c r="A12" s="390" t="s">
        <v>508</v>
      </c>
      <c r="B12" s="391">
        <v>5432623</v>
      </c>
      <c r="C12" s="392">
        <v>75370</v>
      </c>
      <c r="D12" s="393">
        <v>0</v>
      </c>
      <c r="E12" s="394">
        <v>72590</v>
      </c>
      <c r="F12" s="393">
        <v>2780</v>
      </c>
      <c r="G12" s="392">
        <v>449755</v>
      </c>
      <c r="H12" s="394">
        <v>124400</v>
      </c>
      <c r="I12" s="394">
        <v>261029</v>
      </c>
      <c r="J12" s="394">
        <v>64326</v>
      </c>
      <c r="K12" s="392">
        <v>1874494</v>
      </c>
      <c r="L12" s="394">
        <v>41130</v>
      </c>
      <c r="M12" s="395">
        <v>594720</v>
      </c>
      <c r="N12" s="395">
        <v>1238644</v>
      </c>
      <c r="O12" s="392">
        <v>3033004</v>
      </c>
      <c r="P12" s="396">
        <v>0</v>
      </c>
      <c r="Q12" s="396">
        <v>11998</v>
      </c>
      <c r="R12" s="396">
        <v>0</v>
      </c>
      <c r="S12" s="396">
        <v>20715</v>
      </c>
      <c r="T12" s="396">
        <v>1556525</v>
      </c>
      <c r="U12" s="397">
        <v>1443766</v>
      </c>
      <c r="V12" s="382" t="s">
        <v>508</v>
      </c>
    </row>
    <row r="13" spans="1:22" ht="22.5" customHeight="1">
      <c r="A13" s="398" t="s">
        <v>349</v>
      </c>
      <c r="B13" s="399">
        <v>3091836</v>
      </c>
      <c r="C13" s="400">
        <v>55285</v>
      </c>
      <c r="D13" s="401">
        <v>0</v>
      </c>
      <c r="E13" s="402">
        <v>52505</v>
      </c>
      <c r="F13" s="401">
        <v>2780</v>
      </c>
      <c r="G13" s="400">
        <v>253997</v>
      </c>
      <c r="H13" s="402">
        <v>47343</v>
      </c>
      <c r="I13" s="402">
        <v>185954</v>
      </c>
      <c r="J13" s="402">
        <v>20700</v>
      </c>
      <c r="K13" s="400">
        <v>906198</v>
      </c>
      <c r="L13" s="402">
        <v>19944</v>
      </c>
      <c r="M13" s="403">
        <v>401188</v>
      </c>
      <c r="N13" s="403">
        <v>485066</v>
      </c>
      <c r="O13" s="400">
        <v>1876356</v>
      </c>
      <c r="P13" s="404">
        <v>0</v>
      </c>
      <c r="Q13" s="404">
        <v>5760</v>
      </c>
      <c r="R13" s="396">
        <v>0</v>
      </c>
      <c r="S13" s="404">
        <v>1956</v>
      </c>
      <c r="T13" s="404">
        <v>793194</v>
      </c>
      <c r="U13" s="405">
        <v>1075446</v>
      </c>
      <c r="V13" s="163" t="s">
        <v>133</v>
      </c>
    </row>
    <row r="14" spans="1:22" ht="22.5" customHeight="1">
      <c r="A14" s="61" t="s">
        <v>492</v>
      </c>
      <c r="B14" s="406">
        <v>2312254</v>
      </c>
      <c r="C14" s="407">
        <v>20085</v>
      </c>
      <c r="D14" s="408">
        <v>0</v>
      </c>
      <c r="E14" s="409">
        <v>20085</v>
      </c>
      <c r="F14" s="408">
        <v>0</v>
      </c>
      <c r="G14" s="407">
        <v>181611</v>
      </c>
      <c r="H14" s="409">
        <v>48580</v>
      </c>
      <c r="I14" s="409">
        <v>69480</v>
      </c>
      <c r="J14" s="409">
        <v>63551</v>
      </c>
      <c r="K14" s="407">
        <v>957029</v>
      </c>
      <c r="L14" s="409">
        <v>43246</v>
      </c>
      <c r="M14" s="410">
        <v>170870</v>
      </c>
      <c r="N14" s="410">
        <v>742913</v>
      </c>
      <c r="O14" s="407">
        <v>1153529</v>
      </c>
      <c r="P14" s="411">
        <v>0</v>
      </c>
      <c r="Q14" s="411">
        <v>6238</v>
      </c>
      <c r="R14" s="412">
        <v>0</v>
      </c>
      <c r="S14" s="411">
        <v>16872</v>
      </c>
      <c r="T14" s="411">
        <v>868570</v>
      </c>
      <c r="U14" s="413">
        <v>261849</v>
      </c>
      <c r="V14" s="155" t="s">
        <v>134</v>
      </c>
    </row>
    <row r="15" spans="1:16" s="44" customFormat="1" ht="18" customHeight="1">
      <c r="A15" s="22" t="s">
        <v>103</v>
      </c>
      <c r="B15" s="22"/>
      <c r="F15" s="21"/>
      <c r="G15" s="21"/>
      <c r="H15" s="22"/>
      <c r="P15" s="21" t="s">
        <v>102</v>
      </c>
    </row>
    <row r="16" spans="1:16" s="44" customFormat="1" ht="18" customHeight="1">
      <c r="A16" s="44" t="s">
        <v>362</v>
      </c>
      <c r="P16" s="44" t="s">
        <v>135</v>
      </c>
    </row>
    <row r="17" spans="1:19" s="44" customFormat="1" ht="16.5" customHeight="1">
      <c r="A17" s="47" t="s">
        <v>360</v>
      </c>
      <c r="B17" s="47"/>
      <c r="C17" s="47"/>
      <c r="D17" s="47"/>
      <c r="E17" s="47"/>
      <c r="F17" s="47"/>
      <c r="H17" s="47"/>
      <c r="I17" s="47"/>
      <c r="J17" s="47"/>
      <c r="K17" s="47"/>
      <c r="M17" s="47"/>
      <c r="N17" s="47"/>
      <c r="O17" s="47"/>
      <c r="P17" s="47" t="s">
        <v>356</v>
      </c>
      <c r="Q17" s="47"/>
      <c r="R17" s="47"/>
      <c r="S17" s="47"/>
    </row>
  </sheetData>
  <sheetProtection/>
  <mergeCells count="9">
    <mergeCell ref="A1:U1"/>
    <mergeCell ref="C3:F3"/>
    <mergeCell ref="G3:J3"/>
    <mergeCell ref="K3:N3"/>
    <mergeCell ref="O3:U3"/>
    <mergeCell ref="C4:F4"/>
    <mergeCell ref="G4:J4"/>
    <mergeCell ref="K4:N4"/>
    <mergeCell ref="O4:U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  <colBreaks count="1" manualBreakCount="1">
    <brk id="22" max="1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2"/>
  <sheetViews>
    <sheetView zoomScalePageLayoutView="0" workbookViewId="0" topLeftCell="A1">
      <selection activeCell="D19" sqref="D19"/>
    </sheetView>
  </sheetViews>
  <sheetFormatPr defaultColWidth="8.88671875" defaultRowHeight="13.5"/>
  <cols>
    <col min="1" max="1" width="10.77734375" style="58" customWidth="1"/>
    <col min="2" max="5" width="15.88671875" style="58" customWidth="1"/>
    <col min="6" max="7" width="15.99609375" style="58" customWidth="1"/>
    <col min="8" max="9" width="9.88671875" style="58" customWidth="1"/>
    <col min="10" max="10" width="10.88671875" style="58" customWidth="1"/>
    <col min="11" max="16384" width="8.88671875" style="58" customWidth="1"/>
  </cols>
  <sheetData>
    <row r="1" spans="1:7" ht="23.25">
      <c r="A1" s="535" t="s">
        <v>496</v>
      </c>
      <c r="B1" s="535"/>
      <c r="C1" s="535"/>
      <c r="D1" s="535"/>
      <c r="E1" s="535"/>
      <c r="F1" s="535"/>
      <c r="G1" s="535"/>
    </row>
    <row r="2" spans="1:7" ht="18.75" customHeight="1">
      <c r="A2" s="58" t="s">
        <v>350</v>
      </c>
      <c r="G2" s="156" t="s">
        <v>351</v>
      </c>
    </row>
    <row r="3" spans="1:7" ht="27" customHeight="1">
      <c r="A3" s="179"/>
      <c r="B3" s="187" t="s">
        <v>177</v>
      </c>
      <c r="C3" s="187" t="s">
        <v>397</v>
      </c>
      <c r="D3" s="414" t="s">
        <v>497</v>
      </c>
      <c r="E3" s="414" t="s">
        <v>498</v>
      </c>
      <c r="F3" s="414" t="s">
        <v>499</v>
      </c>
      <c r="G3" s="179"/>
    </row>
    <row r="4" spans="1:7" ht="16.5" customHeight="1">
      <c r="A4" s="163" t="s">
        <v>324</v>
      </c>
      <c r="B4" s="180"/>
      <c r="C4" s="180"/>
      <c r="D4" s="180"/>
      <c r="E4" s="180"/>
      <c r="F4" s="181"/>
      <c r="G4" s="163" t="s">
        <v>73</v>
      </c>
    </row>
    <row r="5" spans="1:7" ht="27" customHeight="1">
      <c r="A5" s="184"/>
      <c r="B5" s="185" t="s">
        <v>195</v>
      </c>
      <c r="C5" s="185" t="s">
        <v>400</v>
      </c>
      <c r="D5" s="185" t="s">
        <v>500</v>
      </c>
      <c r="E5" s="185" t="s">
        <v>401</v>
      </c>
      <c r="F5" s="186"/>
      <c r="G5" s="184"/>
    </row>
    <row r="6" spans="1:7" s="86" customFormat="1" ht="27" customHeight="1">
      <c r="A6" s="477" t="s">
        <v>507</v>
      </c>
      <c r="B6" s="479">
        <v>63338</v>
      </c>
      <c r="C6" s="479">
        <v>40097</v>
      </c>
      <c r="D6" s="479">
        <v>18550</v>
      </c>
      <c r="E6" s="479">
        <v>308</v>
      </c>
      <c r="F6" s="480">
        <v>4383</v>
      </c>
      <c r="G6" s="163" t="s">
        <v>507</v>
      </c>
    </row>
    <row r="7" spans="1:20" s="158" customFormat="1" ht="27.75" customHeight="1">
      <c r="A7" s="377" t="s">
        <v>508</v>
      </c>
      <c r="B7" s="420">
        <v>63962</v>
      </c>
      <c r="C7" s="420">
        <v>40269</v>
      </c>
      <c r="D7" s="420">
        <v>19821</v>
      </c>
      <c r="E7" s="420">
        <v>386</v>
      </c>
      <c r="F7" s="481">
        <v>3486</v>
      </c>
      <c r="G7" s="382" t="s">
        <v>508</v>
      </c>
      <c r="M7" s="294"/>
      <c r="N7" s="294"/>
      <c r="O7" s="294"/>
      <c r="P7" s="294"/>
      <c r="Q7" s="294"/>
      <c r="R7" s="294"/>
      <c r="S7" s="294"/>
      <c r="T7" s="294"/>
    </row>
    <row r="8" spans="1:20" ht="27.75" customHeight="1">
      <c r="A8" s="54" t="s">
        <v>501</v>
      </c>
      <c r="B8" s="423">
        <v>45868</v>
      </c>
      <c r="C8" s="422">
        <v>29181</v>
      </c>
      <c r="D8" s="423">
        <v>14116</v>
      </c>
      <c r="E8" s="423">
        <v>303</v>
      </c>
      <c r="F8" s="424">
        <v>2268</v>
      </c>
      <c r="G8" s="163" t="s">
        <v>133</v>
      </c>
      <c r="H8" s="415"/>
      <c r="I8" s="416"/>
      <c r="J8" s="417"/>
      <c r="K8" s="417"/>
      <c r="L8" s="415"/>
      <c r="M8" s="418"/>
      <c r="N8" s="418"/>
      <c r="O8" s="418"/>
      <c r="P8" s="418"/>
      <c r="Q8" s="418"/>
      <c r="R8" s="418"/>
      <c r="S8" s="163"/>
      <c r="T8" s="119"/>
    </row>
    <row r="9" spans="1:20" ht="27.75" customHeight="1">
      <c r="A9" s="61" t="s">
        <v>492</v>
      </c>
      <c r="B9" s="427">
        <v>18094</v>
      </c>
      <c r="C9" s="426">
        <v>11088</v>
      </c>
      <c r="D9" s="427">
        <v>5705</v>
      </c>
      <c r="E9" s="427">
        <v>83</v>
      </c>
      <c r="F9" s="428">
        <v>1218</v>
      </c>
      <c r="G9" s="155" t="s">
        <v>134</v>
      </c>
      <c r="H9" s="415"/>
      <c r="I9" s="416"/>
      <c r="J9" s="417"/>
      <c r="K9" s="417"/>
      <c r="L9" s="415"/>
      <c r="M9" s="418"/>
      <c r="N9" s="418"/>
      <c r="O9" s="418"/>
      <c r="P9" s="418"/>
      <c r="Q9" s="418"/>
      <c r="R9" s="418"/>
      <c r="S9" s="163"/>
      <c r="T9" s="119"/>
    </row>
    <row r="10" spans="1:8" s="44" customFormat="1" ht="19.5" customHeight="1">
      <c r="A10" s="22" t="s">
        <v>103</v>
      </c>
      <c r="B10" s="22"/>
      <c r="E10" s="21" t="s">
        <v>102</v>
      </c>
      <c r="G10" s="21"/>
      <c r="H10" s="22"/>
    </row>
    <row r="11" spans="1:5" ht="12.75">
      <c r="A11" s="44" t="s">
        <v>493</v>
      </c>
      <c r="E11" s="47" t="s">
        <v>495</v>
      </c>
    </row>
    <row r="12" spans="1:19" s="44" customFormat="1" ht="16.5" customHeight="1">
      <c r="A12" s="47" t="s">
        <v>494</v>
      </c>
      <c r="B12" s="47"/>
      <c r="C12" s="47"/>
      <c r="D12" s="47"/>
      <c r="E12" s="47"/>
      <c r="H12" s="47"/>
      <c r="I12" s="47"/>
      <c r="J12" s="47"/>
      <c r="K12" s="47"/>
      <c r="M12" s="47"/>
      <c r="N12" s="47"/>
      <c r="O12" s="47"/>
      <c r="Q12" s="47"/>
      <c r="R12" s="47"/>
      <c r="S12" s="47"/>
    </row>
  </sheetData>
  <sheetProtection/>
  <mergeCells count="1">
    <mergeCell ref="A1:G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"/>
  <sheetViews>
    <sheetView zoomScalePageLayoutView="0" workbookViewId="0" topLeftCell="A1">
      <selection activeCell="E17" sqref="E17"/>
    </sheetView>
  </sheetViews>
  <sheetFormatPr defaultColWidth="8.88671875" defaultRowHeight="13.5"/>
  <cols>
    <col min="1" max="1" width="10.77734375" style="58" customWidth="1"/>
    <col min="2" max="6" width="15.10546875" style="58" customWidth="1"/>
    <col min="7" max="7" width="14.3359375" style="58" customWidth="1"/>
    <col min="8" max="9" width="9.6640625" style="58" customWidth="1"/>
    <col min="10" max="10" width="10.77734375" style="58" customWidth="1"/>
    <col min="11" max="16384" width="8.88671875" style="58" customWidth="1"/>
  </cols>
  <sheetData>
    <row r="1" spans="1:10" ht="30" customHeight="1">
      <c r="A1" s="500" t="s">
        <v>116</v>
      </c>
      <c r="B1" s="500"/>
      <c r="C1" s="500"/>
      <c r="D1" s="500"/>
      <c r="E1" s="500"/>
      <c r="F1" s="500"/>
      <c r="G1" s="500"/>
      <c r="H1" s="429"/>
      <c r="I1" s="429"/>
      <c r="J1" s="429"/>
    </row>
    <row r="2" spans="1:7" ht="18" customHeight="1">
      <c r="A2" s="58" t="s">
        <v>83</v>
      </c>
      <c r="G2" s="156" t="s">
        <v>136</v>
      </c>
    </row>
    <row r="3" spans="1:7" ht="25.5" customHeight="1">
      <c r="A3" s="179"/>
      <c r="B3" s="187" t="s">
        <v>177</v>
      </c>
      <c r="C3" s="187" t="s">
        <v>397</v>
      </c>
      <c r="D3" s="414" t="s">
        <v>497</v>
      </c>
      <c r="E3" s="414" t="s">
        <v>498</v>
      </c>
      <c r="F3" s="414" t="s">
        <v>499</v>
      </c>
      <c r="G3" s="179"/>
    </row>
    <row r="4" spans="1:7" ht="25.5" customHeight="1">
      <c r="A4" s="163" t="s">
        <v>324</v>
      </c>
      <c r="B4" s="180"/>
      <c r="C4" s="180"/>
      <c r="D4" s="180"/>
      <c r="E4" s="180"/>
      <c r="F4" s="181"/>
      <c r="G4" s="163" t="s">
        <v>73</v>
      </c>
    </row>
    <row r="5" spans="1:7" ht="25.5" customHeight="1">
      <c r="A5" s="184"/>
      <c r="B5" s="185" t="s">
        <v>195</v>
      </c>
      <c r="C5" s="185" t="s">
        <v>400</v>
      </c>
      <c r="D5" s="185" t="s">
        <v>500</v>
      </c>
      <c r="E5" s="185" t="s">
        <v>401</v>
      </c>
      <c r="F5" s="186"/>
      <c r="G5" s="184"/>
    </row>
    <row r="6" spans="1:7" s="484" customFormat="1" ht="25.5" customHeight="1">
      <c r="A6" s="479" t="s">
        <v>507</v>
      </c>
      <c r="B6" s="482">
        <v>44202091</v>
      </c>
      <c r="C6" s="479">
        <v>16688176</v>
      </c>
      <c r="D6" s="479">
        <v>25649361</v>
      </c>
      <c r="E6" s="479">
        <v>328366</v>
      </c>
      <c r="F6" s="483">
        <v>1536188</v>
      </c>
      <c r="G6" s="479" t="s">
        <v>507</v>
      </c>
    </row>
    <row r="7" spans="1:19" s="158" customFormat="1" ht="25.5" customHeight="1">
      <c r="A7" s="377" t="s">
        <v>508</v>
      </c>
      <c r="B7" s="419">
        <v>45777212</v>
      </c>
      <c r="C7" s="420">
        <v>16745890</v>
      </c>
      <c r="D7" s="420">
        <v>27347146</v>
      </c>
      <c r="E7" s="420">
        <v>432479</v>
      </c>
      <c r="F7" s="481">
        <v>1251697</v>
      </c>
      <c r="G7" s="382" t="s">
        <v>508</v>
      </c>
      <c r="N7" s="294"/>
      <c r="O7" s="294"/>
      <c r="P7" s="294"/>
      <c r="Q7" s="294"/>
      <c r="R7" s="294"/>
      <c r="S7" s="294"/>
    </row>
    <row r="8" spans="1:19" ht="25.5" customHeight="1">
      <c r="A8" s="54" t="s">
        <v>501</v>
      </c>
      <c r="B8" s="421">
        <v>31968896</v>
      </c>
      <c r="C8" s="422">
        <v>11790171</v>
      </c>
      <c r="D8" s="423">
        <v>19025018</v>
      </c>
      <c r="E8" s="423">
        <v>356456</v>
      </c>
      <c r="F8" s="424">
        <v>797251</v>
      </c>
      <c r="G8" s="163" t="s">
        <v>133</v>
      </c>
      <c r="H8" s="415"/>
      <c r="I8" s="416"/>
      <c r="J8" s="417"/>
      <c r="K8" s="417"/>
      <c r="L8" s="415"/>
      <c r="M8" s="418"/>
      <c r="N8" s="418"/>
      <c r="O8" s="418"/>
      <c r="P8" s="418"/>
      <c r="Q8" s="418"/>
      <c r="R8" s="418"/>
      <c r="S8" s="163"/>
    </row>
    <row r="9" spans="1:19" ht="25.5" customHeight="1">
      <c r="A9" s="61" t="s">
        <v>492</v>
      </c>
      <c r="B9" s="425">
        <v>13808316</v>
      </c>
      <c r="C9" s="426">
        <v>4955719</v>
      </c>
      <c r="D9" s="427">
        <v>8322128</v>
      </c>
      <c r="E9" s="427">
        <v>76023</v>
      </c>
      <c r="F9" s="428">
        <v>454446</v>
      </c>
      <c r="G9" s="155" t="s">
        <v>134</v>
      </c>
      <c r="H9" s="415"/>
      <c r="I9" s="416"/>
      <c r="J9" s="417"/>
      <c r="K9" s="417"/>
      <c r="L9" s="415"/>
      <c r="M9" s="418"/>
      <c r="N9" s="418"/>
      <c r="O9" s="418"/>
      <c r="P9" s="418"/>
      <c r="Q9" s="418"/>
      <c r="R9" s="418"/>
      <c r="S9" s="163"/>
    </row>
    <row r="10" spans="1:8" s="44" customFormat="1" ht="15.75" customHeight="1">
      <c r="A10" s="22" t="s">
        <v>103</v>
      </c>
      <c r="B10" s="22"/>
      <c r="E10" s="21" t="s">
        <v>102</v>
      </c>
      <c r="G10" s="21"/>
      <c r="H10" s="22"/>
    </row>
    <row r="11" spans="1:5" ht="15.75" customHeight="1">
      <c r="A11" s="44" t="s">
        <v>493</v>
      </c>
      <c r="E11" s="47" t="s">
        <v>502</v>
      </c>
    </row>
    <row r="12" spans="1:19" s="44" customFormat="1" ht="15.75" customHeight="1">
      <c r="A12" s="47" t="s">
        <v>494</v>
      </c>
      <c r="B12" s="47"/>
      <c r="C12" s="47"/>
      <c r="D12" s="47"/>
      <c r="E12" s="47"/>
      <c r="H12" s="47"/>
      <c r="I12" s="47"/>
      <c r="J12" s="47"/>
      <c r="K12" s="47"/>
      <c r="M12" s="47"/>
      <c r="N12" s="47"/>
      <c r="O12" s="47"/>
      <c r="Q12" s="47"/>
      <c r="R12" s="47"/>
      <c r="S12" s="47"/>
    </row>
  </sheetData>
  <sheetProtection/>
  <mergeCells count="1">
    <mergeCell ref="A1:G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T17"/>
  <sheetViews>
    <sheetView zoomScalePageLayoutView="0" workbookViewId="0" topLeftCell="A1">
      <selection activeCell="K22" sqref="K22:L22"/>
    </sheetView>
  </sheetViews>
  <sheetFormatPr defaultColWidth="8.88671875" defaultRowHeight="13.5"/>
  <cols>
    <col min="1" max="1" width="10.4453125" style="15" customWidth="1"/>
    <col min="2" max="2" width="7.10546875" style="202" bestFit="1" customWidth="1"/>
    <col min="3" max="3" width="8.21484375" style="202" bestFit="1" customWidth="1"/>
    <col min="4" max="4" width="11.3359375" style="15" customWidth="1"/>
    <col min="5" max="5" width="10.4453125" style="15" customWidth="1"/>
    <col min="6" max="6" width="10.3359375" style="15" customWidth="1"/>
    <col min="7" max="7" width="8.99609375" style="15" bestFit="1" customWidth="1"/>
    <col min="8" max="8" width="11.4453125" style="15" customWidth="1"/>
    <col min="9" max="9" width="8.99609375" style="15" bestFit="1" customWidth="1"/>
    <col min="10" max="10" width="5.4453125" style="15" customWidth="1"/>
    <col min="11" max="12" width="7.10546875" style="15" bestFit="1" customWidth="1"/>
    <col min="13" max="13" width="8.3359375" style="15" customWidth="1"/>
    <col min="14" max="14" width="7.77734375" style="15" bestFit="1" customWidth="1"/>
    <col min="15" max="15" width="10.3359375" style="15" bestFit="1" customWidth="1"/>
    <col min="16" max="16" width="8.6640625" style="15" bestFit="1" customWidth="1"/>
    <col min="17" max="17" width="8.77734375" style="15" customWidth="1"/>
    <col min="18" max="18" width="10.4453125" style="15" bestFit="1" customWidth="1"/>
    <col min="19" max="19" width="11.88671875" style="203" bestFit="1" customWidth="1"/>
    <col min="20" max="20" width="10.88671875" style="15" customWidth="1"/>
    <col min="21" max="16384" width="8.88671875" style="15" customWidth="1"/>
  </cols>
  <sheetData>
    <row r="1" spans="1:20" ht="32.25" customHeight="1">
      <c r="A1" s="536" t="s">
        <v>137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s="117" customFormat="1" ht="32.25" customHeight="1">
      <c r="A2" s="204" t="s">
        <v>352</v>
      </c>
      <c r="B2" s="205"/>
      <c r="C2" s="206"/>
      <c r="R2" s="545" t="s">
        <v>353</v>
      </c>
      <c r="S2" s="545"/>
      <c r="T2" s="545"/>
    </row>
    <row r="3" spans="1:20" s="58" customFormat="1" ht="32.25" customHeight="1">
      <c r="A3" s="190"/>
      <c r="B3" s="187" t="s">
        <v>404</v>
      </c>
      <c r="C3" s="188" t="s">
        <v>405</v>
      </c>
      <c r="D3" s="188" t="s">
        <v>406</v>
      </c>
      <c r="E3" s="188" t="s">
        <v>407</v>
      </c>
      <c r="F3" s="537" t="s">
        <v>408</v>
      </c>
      <c r="G3" s="537"/>
      <c r="H3" s="537"/>
      <c r="I3" s="537"/>
      <c r="J3" s="537"/>
      <c r="K3" s="537"/>
      <c r="L3" s="537"/>
      <c r="M3" s="537"/>
      <c r="N3" s="537"/>
      <c r="O3" s="538" t="s">
        <v>409</v>
      </c>
      <c r="P3" s="537"/>
      <c r="Q3" s="537"/>
      <c r="R3" s="539"/>
      <c r="S3" s="207" t="s">
        <v>410</v>
      </c>
      <c r="T3" s="191"/>
    </row>
    <row r="4" spans="1:20" s="58" customFormat="1" ht="45" customHeight="1">
      <c r="A4" s="85" t="s">
        <v>380</v>
      </c>
      <c r="B4" s="180" t="s">
        <v>411</v>
      </c>
      <c r="C4" s="180" t="s">
        <v>411</v>
      </c>
      <c r="D4" s="180" t="s">
        <v>411</v>
      </c>
      <c r="E4" s="180" t="s">
        <v>411</v>
      </c>
      <c r="F4" s="540" t="s">
        <v>412</v>
      </c>
      <c r="G4" s="541"/>
      <c r="H4" s="541"/>
      <c r="I4" s="541"/>
      <c r="J4" s="540" t="s">
        <v>413</v>
      </c>
      <c r="K4" s="541"/>
      <c r="L4" s="541"/>
      <c r="M4" s="542"/>
      <c r="N4" s="187" t="s">
        <v>414</v>
      </c>
      <c r="O4" s="540" t="s">
        <v>415</v>
      </c>
      <c r="P4" s="543"/>
      <c r="Q4" s="544"/>
      <c r="R4" s="85" t="s">
        <v>414</v>
      </c>
      <c r="S4" s="111" t="s">
        <v>411</v>
      </c>
      <c r="T4" s="183" t="s">
        <v>398</v>
      </c>
    </row>
    <row r="5" spans="1:20" s="58" customFormat="1" ht="12.75">
      <c r="A5" s="182"/>
      <c r="B5" s="180"/>
      <c r="C5" s="180" t="s">
        <v>416</v>
      </c>
      <c r="D5" s="180" t="s">
        <v>411</v>
      </c>
      <c r="E5" s="180" t="s">
        <v>411</v>
      </c>
      <c r="F5" s="180"/>
      <c r="G5" s="187" t="s">
        <v>417</v>
      </c>
      <c r="H5" s="187" t="s">
        <v>418</v>
      </c>
      <c r="I5" s="192" t="s">
        <v>419</v>
      </c>
      <c r="J5" s="180"/>
      <c r="K5" s="187" t="s">
        <v>417</v>
      </c>
      <c r="L5" s="187" t="s">
        <v>418</v>
      </c>
      <c r="M5" s="192" t="s">
        <v>419</v>
      </c>
      <c r="N5" s="180" t="s">
        <v>420</v>
      </c>
      <c r="O5" s="180"/>
      <c r="P5" s="187"/>
      <c r="Q5" s="187"/>
      <c r="R5" s="85" t="s">
        <v>420</v>
      </c>
      <c r="S5" s="111" t="s">
        <v>421</v>
      </c>
      <c r="T5" s="183"/>
    </row>
    <row r="6" spans="1:20" s="58" customFormat="1" ht="12.75">
      <c r="A6" s="85" t="s">
        <v>422</v>
      </c>
      <c r="B6" s="180" t="s">
        <v>423</v>
      </c>
      <c r="C6" s="180" t="s">
        <v>424</v>
      </c>
      <c r="D6" s="180" t="s">
        <v>399</v>
      </c>
      <c r="E6" s="180" t="s">
        <v>399</v>
      </c>
      <c r="F6" s="180"/>
      <c r="G6" s="180" t="s">
        <v>425</v>
      </c>
      <c r="H6" s="180" t="s">
        <v>426</v>
      </c>
      <c r="I6" s="183" t="s">
        <v>427</v>
      </c>
      <c r="J6" s="180"/>
      <c r="K6" s="180" t="s">
        <v>425</v>
      </c>
      <c r="L6" s="180" t="s">
        <v>426</v>
      </c>
      <c r="M6" s="183" t="s">
        <v>427</v>
      </c>
      <c r="N6" s="180" t="s">
        <v>428</v>
      </c>
      <c r="O6" s="180"/>
      <c r="P6" s="180" t="s">
        <v>429</v>
      </c>
      <c r="Q6" s="180" t="s">
        <v>430</v>
      </c>
      <c r="R6" s="85" t="s">
        <v>428</v>
      </c>
      <c r="S6" s="111" t="s">
        <v>431</v>
      </c>
      <c r="T6" s="183" t="s">
        <v>432</v>
      </c>
    </row>
    <row r="7" spans="1:20" s="58" customFormat="1" ht="12.75">
      <c r="A7" s="182"/>
      <c r="B7" s="180" t="s">
        <v>433</v>
      </c>
      <c r="C7" s="180" t="s">
        <v>434</v>
      </c>
      <c r="D7" s="180" t="s">
        <v>435</v>
      </c>
      <c r="E7" s="180" t="s">
        <v>428</v>
      </c>
      <c r="F7" s="180"/>
      <c r="G7" s="180" t="s">
        <v>436</v>
      </c>
      <c r="H7" s="180" t="s">
        <v>437</v>
      </c>
      <c r="I7" s="183" t="s">
        <v>438</v>
      </c>
      <c r="J7" s="180"/>
      <c r="K7" s="180" t="s">
        <v>436</v>
      </c>
      <c r="L7" s="180" t="s">
        <v>437</v>
      </c>
      <c r="M7" s="183" t="s">
        <v>438</v>
      </c>
      <c r="N7" s="180" t="s">
        <v>411</v>
      </c>
      <c r="O7" s="180"/>
      <c r="P7" s="29" t="s">
        <v>32</v>
      </c>
      <c r="Q7" s="29" t="s">
        <v>33</v>
      </c>
      <c r="R7" s="85"/>
      <c r="S7" s="111" t="s">
        <v>439</v>
      </c>
      <c r="T7" s="193"/>
    </row>
    <row r="8" spans="1:20" s="58" customFormat="1" ht="12.75">
      <c r="A8" s="194"/>
      <c r="B8" s="185"/>
      <c r="C8" s="185" t="s">
        <v>411</v>
      </c>
      <c r="D8" s="185"/>
      <c r="E8" s="185"/>
      <c r="F8" s="185"/>
      <c r="G8" s="185"/>
      <c r="H8" s="185"/>
      <c r="I8" s="195"/>
      <c r="J8" s="185"/>
      <c r="K8" s="185"/>
      <c r="L8" s="185"/>
      <c r="M8" s="185"/>
      <c r="N8" s="185"/>
      <c r="O8" s="185"/>
      <c r="P8" s="185"/>
      <c r="Q8" s="185"/>
      <c r="R8" s="87"/>
      <c r="S8" s="155"/>
      <c r="T8" s="196"/>
    </row>
    <row r="9" spans="1:20" s="58" customFormat="1" ht="22.5" customHeight="1">
      <c r="A9" s="85" t="s">
        <v>114</v>
      </c>
      <c r="B9" s="197" t="s">
        <v>30</v>
      </c>
      <c r="C9" s="198" t="s">
        <v>30</v>
      </c>
      <c r="D9" s="189">
        <v>577187</v>
      </c>
      <c r="E9" s="200">
        <v>1849</v>
      </c>
      <c r="F9" s="189">
        <v>502481</v>
      </c>
      <c r="G9" s="199" t="s">
        <v>30</v>
      </c>
      <c r="H9" s="189">
        <v>502481</v>
      </c>
      <c r="I9" s="199" t="s">
        <v>30</v>
      </c>
      <c r="J9" s="199" t="s">
        <v>30</v>
      </c>
      <c r="K9" s="199" t="s">
        <v>30</v>
      </c>
      <c r="L9" s="199" t="s">
        <v>30</v>
      </c>
      <c r="M9" s="199" t="s">
        <v>30</v>
      </c>
      <c r="N9" s="200">
        <v>214.98</v>
      </c>
      <c r="O9" s="295">
        <v>74706</v>
      </c>
      <c r="P9" s="189">
        <v>32490</v>
      </c>
      <c r="Q9" s="189">
        <v>42216</v>
      </c>
      <c r="R9" s="200">
        <v>1700</v>
      </c>
      <c r="S9" s="296">
        <v>87.06</v>
      </c>
      <c r="T9" s="183" t="s">
        <v>114</v>
      </c>
    </row>
    <row r="10" spans="1:20" s="58" customFormat="1" ht="22.5" customHeight="1">
      <c r="A10" s="85" t="s">
        <v>160</v>
      </c>
      <c r="B10" s="197" t="s">
        <v>30</v>
      </c>
      <c r="C10" s="198" t="s">
        <v>30</v>
      </c>
      <c r="D10" s="189">
        <v>583284</v>
      </c>
      <c r="E10" s="200">
        <v>1849.1999999999998</v>
      </c>
      <c r="F10" s="189">
        <v>513349</v>
      </c>
      <c r="G10" s="199" t="s">
        <v>30</v>
      </c>
      <c r="H10" s="189">
        <v>513349</v>
      </c>
      <c r="I10" s="199" t="s">
        <v>30</v>
      </c>
      <c r="J10" s="199" t="s">
        <v>30</v>
      </c>
      <c r="K10" s="199" t="s">
        <v>30</v>
      </c>
      <c r="L10" s="199" t="s">
        <v>30</v>
      </c>
      <c r="M10" s="199" t="s">
        <v>30</v>
      </c>
      <c r="N10" s="200">
        <v>149.1</v>
      </c>
      <c r="O10" s="295">
        <v>69935</v>
      </c>
      <c r="P10" s="189">
        <v>30298</v>
      </c>
      <c r="Q10" s="189">
        <v>39637</v>
      </c>
      <c r="R10" s="200">
        <v>1700.08</v>
      </c>
      <c r="S10" s="296">
        <v>88.01</v>
      </c>
      <c r="T10" s="183" t="s">
        <v>160</v>
      </c>
    </row>
    <row r="11" spans="1:20" s="58" customFormat="1" ht="22.5" customHeight="1">
      <c r="A11" s="85" t="s">
        <v>365</v>
      </c>
      <c r="B11" s="197" t="s">
        <v>30</v>
      </c>
      <c r="C11" s="198" t="s">
        <v>30</v>
      </c>
      <c r="D11" s="189">
        <v>592449</v>
      </c>
      <c r="E11" s="200">
        <v>1849.3</v>
      </c>
      <c r="F11" s="189">
        <v>528254</v>
      </c>
      <c r="G11" s="199">
        <v>0</v>
      </c>
      <c r="H11" s="189">
        <v>528254</v>
      </c>
      <c r="I11" s="199">
        <v>0</v>
      </c>
      <c r="J11" s="199" t="s">
        <v>30</v>
      </c>
      <c r="K11" s="199" t="s">
        <v>30</v>
      </c>
      <c r="L11" s="199" t="s">
        <v>30</v>
      </c>
      <c r="M11" s="199" t="s">
        <v>30</v>
      </c>
      <c r="N11" s="200">
        <v>152.3</v>
      </c>
      <c r="O11" s="295">
        <v>64195</v>
      </c>
      <c r="P11" s="189">
        <v>26899</v>
      </c>
      <c r="Q11" s="189">
        <v>37296</v>
      </c>
      <c r="R11" s="200">
        <v>1697</v>
      </c>
      <c r="S11" s="296">
        <v>89.2</v>
      </c>
      <c r="T11" s="183" t="s">
        <v>365</v>
      </c>
    </row>
    <row r="12" spans="1:20" s="58" customFormat="1" ht="22.5" customHeight="1">
      <c r="A12" s="85" t="s">
        <v>507</v>
      </c>
      <c r="B12" s="197" t="s">
        <v>30</v>
      </c>
      <c r="C12" s="198" t="s">
        <v>30</v>
      </c>
      <c r="D12" s="189">
        <v>604670</v>
      </c>
      <c r="E12" s="200">
        <v>1848.7600000000002</v>
      </c>
      <c r="F12" s="189">
        <v>541307</v>
      </c>
      <c r="G12" s="199">
        <v>0</v>
      </c>
      <c r="H12" s="189">
        <v>541307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200">
        <v>163.27300000000002</v>
      </c>
      <c r="O12" s="295">
        <v>63363</v>
      </c>
      <c r="P12" s="189">
        <v>26642</v>
      </c>
      <c r="Q12" s="189">
        <v>36721</v>
      </c>
      <c r="R12" s="200">
        <v>1685.487</v>
      </c>
      <c r="S12" s="296">
        <v>89.5210610746358</v>
      </c>
      <c r="T12" s="183" t="s">
        <v>507</v>
      </c>
    </row>
    <row r="13" spans="1:20" s="158" customFormat="1" ht="22.5" customHeight="1">
      <c r="A13" s="377" t="s">
        <v>508</v>
      </c>
      <c r="B13" s="430" t="s">
        <v>30</v>
      </c>
      <c r="C13" s="431" t="s">
        <v>30</v>
      </c>
      <c r="D13" s="432">
        <v>621383</v>
      </c>
      <c r="E13" s="433">
        <v>1848.8</v>
      </c>
      <c r="F13" s="432">
        <v>566484</v>
      </c>
      <c r="G13" s="432">
        <v>0</v>
      </c>
      <c r="H13" s="432">
        <v>566484</v>
      </c>
      <c r="I13" s="434">
        <v>0</v>
      </c>
      <c r="J13" s="434">
        <v>0</v>
      </c>
      <c r="K13" s="434">
        <v>0</v>
      </c>
      <c r="L13" s="434">
        <v>0</v>
      </c>
      <c r="M13" s="434">
        <v>0</v>
      </c>
      <c r="N13" s="435">
        <v>163.27300000000002</v>
      </c>
      <c r="O13" s="432">
        <v>54899</v>
      </c>
      <c r="P13" s="432">
        <v>19691</v>
      </c>
      <c r="Q13" s="432">
        <v>35208</v>
      </c>
      <c r="R13" s="433">
        <v>1685.487</v>
      </c>
      <c r="S13" s="436">
        <v>91.16503026313883</v>
      </c>
      <c r="T13" s="437" t="s">
        <v>508</v>
      </c>
    </row>
    <row r="14" spans="1:20" s="58" customFormat="1" ht="22.5" customHeight="1">
      <c r="A14" s="85" t="s">
        <v>503</v>
      </c>
      <c r="B14" s="197" t="s">
        <v>30</v>
      </c>
      <c r="C14" s="198" t="s">
        <v>30</v>
      </c>
      <c r="D14" s="189">
        <v>458325</v>
      </c>
      <c r="E14" s="200">
        <v>977.7600000000001</v>
      </c>
      <c r="F14" s="189">
        <v>415965</v>
      </c>
      <c r="G14" s="199">
        <v>0</v>
      </c>
      <c r="H14" s="189">
        <v>415965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200">
        <v>72.02700000000002</v>
      </c>
      <c r="O14" s="199">
        <v>42360</v>
      </c>
      <c r="P14" s="189">
        <v>14328</v>
      </c>
      <c r="Q14" s="189">
        <v>28032</v>
      </c>
      <c r="R14" s="200">
        <v>905.7330000000001</v>
      </c>
      <c r="S14" s="438">
        <v>90.75765013909344</v>
      </c>
      <c r="T14" s="183" t="s">
        <v>138</v>
      </c>
    </row>
    <row r="15" spans="1:20" s="58" customFormat="1" ht="22.5" customHeight="1">
      <c r="A15" s="87" t="s">
        <v>504</v>
      </c>
      <c r="B15" s="439" t="s">
        <v>30</v>
      </c>
      <c r="C15" s="440" t="s">
        <v>30</v>
      </c>
      <c r="D15" s="441">
        <v>163058</v>
      </c>
      <c r="E15" s="442">
        <v>871</v>
      </c>
      <c r="F15" s="443">
        <v>150519</v>
      </c>
      <c r="G15" s="443">
        <v>0</v>
      </c>
      <c r="H15" s="441">
        <v>150519</v>
      </c>
      <c r="I15" s="443">
        <v>0</v>
      </c>
      <c r="J15" s="443">
        <v>0</v>
      </c>
      <c r="K15" s="443">
        <v>0</v>
      </c>
      <c r="L15" s="443">
        <v>0</v>
      </c>
      <c r="M15" s="443">
        <v>0</v>
      </c>
      <c r="N15" s="444">
        <v>91.246</v>
      </c>
      <c r="O15" s="443">
        <v>12539</v>
      </c>
      <c r="P15" s="441">
        <v>5363</v>
      </c>
      <c r="Q15" s="441">
        <v>7176</v>
      </c>
      <c r="R15" s="442">
        <v>779.754</v>
      </c>
      <c r="S15" s="445">
        <v>92.31009824724946</v>
      </c>
      <c r="T15" s="195" t="s">
        <v>139</v>
      </c>
    </row>
    <row r="16" spans="1:16" s="44" customFormat="1" ht="27" customHeight="1">
      <c r="A16" s="22" t="s">
        <v>103</v>
      </c>
      <c r="B16" s="22"/>
      <c r="F16" s="21"/>
      <c r="G16" s="21"/>
      <c r="H16" s="22"/>
      <c r="N16" s="21" t="s">
        <v>102</v>
      </c>
      <c r="P16" s="21"/>
    </row>
    <row r="17" spans="1:19" s="44" customFormat="1" ht="16.5" customHeight="1">
      <c r="A17" s="47" t="s">
        <v>364</v>
      </c>
      <c r="B17" s="47"/>
      <c r="C17" s="47"/>
      <c r="D17" s="47"/>
      <c r="E17" s="47"/>
      <c r="H17" s="47"/>
      <c r="I17" s="47"/>
      <c r="J17" s="47"/>
      <c r="K17" s="47"/>
      <c r="M17" s="47"/>
      <c r="N17" s="47" t="s">
        <v>363</v>
      </c>
      <c r="O17" s="47"/>
      <c r="Q17" s="47"/>
      <c r="R17" s="47"/>
      <c r="S17" s="47"/>
    </row>
  </sheetData>
  <sheetProtection/>
  <mergeCells count="7">
    <mergeCell ref="A1:T1"/>
    <mergeCell ref="F3:N3"/>
    <mergeCell ref="O3:R3"/>
    <mergeCell ref="F4:I4"/>
    <mergeCell ref="J4:M4"/>
    <mergeCell ref="O4:Q4"/>
    <mergeCell ref="R2:T2"/>
  </mergeCells>
  <printOptions horizontalCentered="1"/>
  <pageMargins left="0.2755905511811024" right="0.2362204724409449" top="0.8661417322834646" bottom="0.984251968503937" header="0.5118110236220472" footer="0.5118110236220472"/>
  <pageSetup horizontalDpi="600" verticalDpi="600" orientation="landscape" paperSize="9" scale="65" r:id="rId1"/>
  <colBreaks count="1" manualBreakCount="1">
    <brk id="2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7"/>
  <sheetViews>
    <sheetView zoomScalePageLayoutView="0" workbookViewId="0" topLeftCell="A1">
      <selection activeCell="F22" sqref="F22"/>
    </sheetView>
  </sheetViews>
  <sheetFormatPr defaultColWidth="8.88671875" defaultRowHeight="13.5"/>
  <cols>
    <col min="1" max="1" width="9.3359375" style="201" customWidth="1"/>
    <col min="2" max="7" width="20.77734375" style="201" customWidth="1"/>
    <col min="8" max="8" width="13.4453125" style="201" customWidth="1"/>
    <col min="9" max="9" width="11.99609375" style="201" customWidth="1"/>
    <col min="10" max="10" width="10.6640625" style="201" customWidth="1"/>
    <col min="11" max="11" width="9.10546875" style="201" customWidth="1"/>
    <col min="12" max="12" width="10.6640625" style="201" customWidth="1"/>
    <col min="13" max="13" width="10.3359375" style="201" customWidth="1"/>
    <col min="14" max="14" width="11.3359375" style="201" customWidth="1"/>
    <col min="15" max="15" width="10.6640625" style="201" customWidth="1"/>
    <col min="16" max="16" width="11.99609375" style="201" customWidth="1"/>
    <col min="17" max="16384" width="8.88671875" style="201" customWidth="1"/>
  </cols>
  <sheetData>
    <row r="1" spans="1:16" ht="33" customHeight="1">
      <c r="A1" s="546" t="s">
        <v>140</v>
      </c>
      <c r="B1" s="546"/>
      <c r="C1" s="546"/>
      <c r="D1" s="546"/>
      <c r="E1" s="546"/>
      <c r="F1" s="546"/>
      <c r="G1" s="546"/>
      <c r="H1" s="546"/>
      <c r="I1" s="546"/>
      <c r="J1" s="233"/>
      <c r="K1" s="234"/>
      <c r="L1" s="234"/>
      <c r="M1" s="234"/>
      <c r="N1" s="234"/>
      <c r="O1" s="234"/>
      <c r="P1" s="234"/>
    </row>
    <row r="2" spans="1:8" s="58" customFormat="1" ht="18" customHeight="1">
      <c r="A2" s="58" t="s">
        <v>106</v>
      </c>
      <c r="B2" s="164"/>
      <c r="C2" s="164"/>
      <c r="D2" s="164"/>
      <c r="E2" s="164"/>
      <c r="F2" s="164"/>
      <c r="G2" s="164"/>
      <c r="H2" s="156" t="s">
        <v>141</v>
      </c>
    </row>
    <row r="3" spans="1:8" s="58" customFormat="1" ht="25.5" customHeight="1">
      <c r="A3" s="68" t="s">
        <v>380</v>
      </c>
      <c r="B3" s="547" t="s">
        <v>355</v>
      </c>
      <c r="C3" s="547"/>
      <c r="D3" s="547"/>
      <c r="E3" s="547"/>
      <c r="F3" s="547"/>
      <c r="G3" s="547"/>
      <c r="H3" s="192" t="s">
        <v>398</v>
      </c>
    </row>
    <row r="4" spans="1:8" s="58" customFormat="1" ht="36" customHeight="1">
      <c r="A4" s="54" t="s">
        <v>422</v>
      </c>
      <c r="B4" s="71" t="s">
        <v>396</v>
      </c>
      <c r="C4" s="71" t="s">
        <v>440</v>
      </c>
      <c r="D4" s="208" t="s">
        <v>441</v>
      </c>
      <c r="E4" s="209" t="s">
        <v>442</v>
      </c>
      <c r="F4" s="54" t="s">
        <v>443</v>
      </c>
      <c r="G4" s="71" t="s">
        <v>444</v>
      </c>
      <c r="H4" s="183" t="s">
        <v>432</v>
      </c>
    </row>
    <row r="5" spans="1:8" s="213" customFormat="1" ht="12.75">
      <c r="A5" s="210"/>
      <c r="B5" s="211"/>
      <c r="C5" s="211"/>
      <c r="D5" s="211"/>
      <c r="E5" s="209" t="s">
        <v>445</v>
      </c>
      <c r="F5" s="210"/>
      <c r="G5" s="211"/>
      <c r="H5" s="212"/>
    </row>
    <row r="6" spans="1:8" s="217" customFormat="1" ht="17.25" customHeight="1">
      <c r="A6" s="214"/>
      <c r="B6" s="75" t="s">
        <v>399</v>
      </c>
      <c r="C6" s="75" t="s">
        <v>400</v>
      </c>
      <c r="D6" s="75" t="s">
        <v>446</v>
      </c>
      <c r="E6" s="215"/>
      <c r="F6" s="155" t="s">
        <v>402</v>
      </c>
      <c r="G6" s="186" t="s">
        <v>403</v>
      </c>
      <c r="H6" s="216"/>
    </row>
    <row r="7" spans="1:8" s="58" customFormat="1" ht="22.5" customHeight="1">
      <c r="A7" s="54" t="s">
        <v>114</v>
      </c>
      <c r="B7" s="218">
        <v>13308</v>
      </c>
      <c r="C7" s="219">
        <v>4407</v>
      </c>
      <c r="D7" s="219">
        <v>8071</v>
      </c>
      <c r="E7" s="219">
        <v>684</v>
      </c>
      <c r="F7" s="219">
        <v>146</v>
      </c>
      <c r="G7" s="220">
        <v>0</v>
      </c>
      <c r="H7" s="36" t="s">
        <v>114</v>
      </c>
    </row>
    <row r="8" spans="1:8" s="58" customFormat="1" ht="22.5" customHeight="1">
      <c r="A8" s="54" t="s">
        <v>160</v>
      </c>
      <c r="B8" s="218">
        <v>14683</v>
      </c>
      <c r="C8" s="219">
        <v>4989</v>
      </c>
      <c r="D8" s="219">
        <v>8827</v>
      </c>
      <c r="E8" s="219">
        <v>741</v>
      </c>
      <c r="F8" s="219">
        <v>126</v>
      </c>
      <c r="G8" s="220">
        <v>0</v>
      </c>
      <c r="H8" s="36" t="s">
        <v>160</v>
      </c>
    </row>
    <row r="9" spans="1:8" s="58" customFormat="1" ht="22.5" customHeight="1">
      <c r="A9" s="54" t="s">
        <v>365</v>
      </c>
      <c r="B9" s="218">
        <v>15088</v>
      </c>
      <c r="C9" s="219">
        <v>4987</v>
      </c>
      <c r="D9" s="219">
        <v>9238</v>
      </c>
      <c r="E9" s="219">
        <v>782</v>
      </c>
      <c r="F9" s="219">
        <v>81</v>
      </c>
      <c r="G9" s="220">
        <v>0</v>
      </c>
      <c r="H9" s="36" t="s">
        <v>365</v>
      </c>
    </row>
    <row r="10" spans="1:8" s="58" customFormat="1" ht="22.5" customHeight="1">
      <c r="A10" s="54" t="s">
        <v>507</v>
      </c>
      <c r="B10" s="218">
        <v>18413</v>
      </c>
      <c r="C10" s="219">
        <v>6286</v>
      </c>
      <c r="D10" s="219">
        <v>10568</v>
      </c>
      <c r="E10" s="219">
        <v>897</v>
      </c>
      <c r="F10" s="219">
        <v>91</v>
      </c>
      <c r="G10" s="220">
        <v>571</v>
      </c>
      <c r="H10" s="36" t="s">
        <v>507</v>
      </c>
    </row>
    <row r="11" spans="1:8" s="158" customFormat="1" ht="22.5" customHeight="1">
      <c r="A11" s="390" t="s">
        <v>508</v>
      </c>
      <c r="B11" s="446">
        <v>17808</v>
      </c>
      <c r="C11" s="447">
        <v>6556</v>
      </c>
      <c r="D11" s="447">
        <v>10415</v>
      </c>
      <c r="E11" s="447">
        <v>754</v>
      </c>
      <c r="F11" s="447">
        <v>84</v>
      </c>
      <c r="G11" s="478"/>
      <c r="H11" s="310" t="s">
        <v>508</v>
      </c>
    </row>
    <row r="12" spans="1:8" s="58" customFormat="1" ht="22.5" customHeight="1">
      <c r="A12" s="54" t="s">
        <v>503</v>
      </c>
      <c r="B12" s="218">
        <v>13758</v>
      </c>
      <c r="C12" s="219">
        <v>4775</v>
      </c>
      <c r="D12" s="219">
        <v>8227</v>
      </c>
      <c r="E12" s="219">
        <v>740</v>
      </c>
      <c r="F12" s="219">
        <v>16</v>
      </c>
      <c r="G12" s="220"/>
      <c r="H12" s="36" t="s">
        <v>138</v>
      </c>
    </row>
    <row r="13" spans="1:8" s="58" customFormat="1" ht="22.5" customHeight="1">
      <c r="A13" s="61" t="s">
        <v>504</v>
      </c>
      <c r="B13" s="448">
        <v>4050</v>
      </c>
      <c r="C13" s="449">
        <v>1781</v>
      </c>
      <c r="D13" s="449">
        <v>2188</v>
      </c>
      <c r="E13" s="449">
        <v>14</v>
      </c>
      <c r="F13" s="449">
        <v>68</v>
      </c>
      <c r="G13" s="450"/>
      <c r="H13" s="451" t="s">
        <v>139</v>
      </c>
    </row>
    <row r="14" spans="3:8" s="58" customFormat="1" ht="12.75">
      <c r="C14" s="164"/>
      <c r="D14" s="164"/>
      <c r="E14" s="164"/>
      <c r="F14" s="164"/>
      <c r="G14" s="164"/>
      <c r="H14" s="156"/>
    </row>
    <row r="15" spans="1:8" s="58" customFormat="1" ht="21.75" customHeight="1">
      <c r="A15" s="190" t="s">
        <v>411</v>
      </c>
      <c r="B15" s="548" t="s">
        <v>0</v>
      </c>
      <c r="C15" s="549"/>
      <c r="D15" s="549"/>
      <c r="E15" s="549"/>
      <c r="F15" s="549"/>
      <c r="G15" s="550"/>
      <c r="H15" s="67"/>
    </row>
    <row r="16" spans="1:8" s="58" customFormat="1" ht="24.75">
      <c r="A16" s="86" t="s">
        <v>380</v>
      </c>
      <c r="B16" s="221" t="s">
        <v>447</v>
      </c>
      <c r="C16" s="221" t="s">
        <v>448</v>
      </c>
      <c r="D16" s="221" t="s">
        <v>449</v>
      </c>
      <c r="E16" s="221" t="s">
        <v>450</v>
      </c>
      <c r="F16" s="221" t="s">
        <v>451</v>
      </c>
      <c r="G16" s="128" t="s">
        <v>452</v>
      </c>
      <c r="H16" s="183" t="s">
        <v>398</v>
      </c>
    </row>
    <row r="17" spans="1:8" s="58" customFormat="1" ht="12.75">
      <c r="A17" s="86"/>
      <c r="B17" s="222" t="s">
        <v>45</v>
      </c>
      <c r="C17" s="222" t="s">
        <v>35</v>
      </c>
      <c r="D17" s="222" t="s">
        <v>37</v>
      </c>
      <c r="E17" s="222" t="s">
        <v>40</v>
      </c>
      <c r="F17" s="222" t="s">
        <v>42</v>
      </c>
      <c r="G17" s="223" t="s">
        <v>453</v>
      </c>
      <c r="H17" s="212"/>
    </row>
    <row r="18" spans="1:8" s="58" customFormat="1" ht="51">
      <c r="A18" s="86" t="s">
        <v>422</v>
      </c>
      <c r="B18" s="224" t="s">
        <v>454</v>
      </c>
      <c r="C18" s="225" t="s">
        <v>455</v>
      </c>
      <c r="D18" s="224" t="s">
        <v>38</v>
      </c>
      <c r="E18" s="224" t="s">
        <v>41</v>
      </c>
      <c r="F18" s="224" t="s">
        <v>43</v>
      </c>
      <c r="G18" s="226" t="s">
        <v>44</v>
      </c>
      <c r="H18" s="227" t="s">
        <v>432</v>
      </c>
    </row>
    <row r="19" spans="1:8" s="58" customFormat="1" ht="21.75" customHeight="1">
      <c r="A19" s="228"/>
      <c r="B19" s="229" t="s">
        <v>34</v>
      </c>
      <c r="C19" s="229" t="s">
        <v>36</v>
      </c>
      <c r="D19" s="229" t="s">
        <v>39</v>
      </c>
      <c r="E19" s="229" t="s">
        <v>36</v>
      </c>
      <c r="F19" s="229" t="s">
        <v>39</v>
      </c>
      <c r="G19" s="230"/>
      <c r="H19" s="41"/>
    </row>
    <row r="20" spans="1:8" s="58" customFormat="1" ht="22.5" customHeight="1">
      <c r="A20" s="231" t="s">
        <v>114</v>
      </c>
      <c r="B20" s="218">
        <v>50796</v>
      </c>
      <c r="C20" s="219">
        <v>13308</v>
      </c>
      <c r="D20" s="219">
        <v>261.98913300259863</v>
      </c>
      <c r="E20" s="219">
        <v>52332</v>
      </c>
      <c r="F20" s="232">
        <v>1030.2386014646822</v>
      </c>
      <c r="G20" s="297">
        <v>25.4299472598028</v>
      </c>
      <c r="H20" s="38" t="s">
        <v>114</v>
      </c>
    </row>
    <row r="21" spans="1:8" s="58" customFormat="1" ht="22.5" customHeight="1">
      <c r="A21" s="231" t="s">
        <v>160</v>
      </c>
      <c r="B21" s="218">
        <v>55955</v>
      </c>
      <c r="C21" s="219">
        <v>14683</v>
      </c>
      <c r="D21" s="219">
        <v>262.425163077473</v>
      </c>
      <c r="E21" s="219">
        <v>55186</v>
      </c>
      <c r="F21" s="232">
        <v>986.3</v>
      </c>
      <c r="G21" s="297">
        <v>26.6</v>
      </c>
      <c r="H21" s="38" t="s">
        <v>160</v>
      </c>
    </row>
    <row r="22" spans="1:8" s="58" customFormat="1" ht="22.5" customHeight="1">
      <c r="A22" s="231" t="s">
        <v>365</v>
      </c>
      <c r="B22" s="218">
        <v>55220</v>
      </c>
      <c r="C22" s="219">
        <v>15088</v>
      </c>
      <c r="D22" s="219">
        <v>273.2</v>
      </c>
      <c r="E22" s="219">
        <v>66449</v>
      </c>
      <c r="F22" s="232">
        <v>1203.4</v>
      </c>
      <c r="G22" s="297">
        <v>22.7</v>
      </c>
      <c r="H22" s="38" t="s">
        <v>365</v>
      </c>
    </row>
    <row r="23" spans="1:8" s="58" customFormat="1" ht="22.5" customHeight="1">
      <c r="A23" s="231" t="s">
        <v>507</v>
      </c>
      <c r="B23" s="218">
        <v>60072</v>
      </c>
      <c r="C23" s="219">
        <v>18413</v>
      </c>
      <c r="D23" s="219">
        <v>306.515514715674</v>
      </c>
      <c r="E23" s="219">
        <v>119166</v>
      </c>
      <c r="F23" s="232">
        <v>1983.7</v>
      </c>
      <c r="G23" s="297">
        <v>15.451707149048444</v>
      </c>
      <c r="H23" s="38" t="s">
        <v>507</v>
      </c>
    </row>
    <row r="24" spans="1:8" s="158" customFormat="1" ht="22.5" customHeight="1">
      <c r="A24" s="494" t="s">
        <v>508</v>
      </c>
      <c r="B24" s="495">
        <v>62296</v>
      </c>
      <c r="C24" s="496">
        <v>19556</v>
      </c>
      <c r="D24" s="496">
        <v>314</v>
      </c>
      <c r="E24" s="496">
        <v>149165</v>
      </c>
      <c r="F24" s="497">
        <v>2394.5</v>
      </c>
      <c r="G24" s="498">
        <v>13.1</v>
      </c>
      <c r="H24" s="499" t="s">
        <v>508</v>
      </c>
    </row>
    <row r="25" spans="1:16" s="44" customFormat="1" ht="27" customHeight="1">
      <c r="A25" s="22" t="s">
        <v>103</v>
      </c>
      <c r="B25" s="22"/>
      <c r="E25" s="21"/>
      <c r="F25" s="21" t="s">
        <v>102</v>
      </c>
      <c r="G25" s="21"/>
      <c r="H25" s="22"/>
      <c r="P25" s="21"/>
    </row>
    <row r="26" spans="1:16" s="44" customFormat="1" ht="21.75" customHeight="1">
      <c r="A26" s="58" t="s">
        <v>511</v>
      </c>
      <c r="B26" s="22"/>
      <c r="E26" s="21"/>
      <c r="F26" s="21"/>
      <c r="G26" s="21"/>
      <c r="H26" s="22"/>
      <c r="P26" s="21"/>
    </row>
    <row r="27" spans="1:19" s="44" customFormat="1" ht="16.5" customHeight="1">
      <c r="A27" s="47" t="s">
        <v>512</v>
      </c>
      <c r="B27" s="47"/>
      <c r="C27" s="47"/>
      <c r="D27" s="47"/>
      <c r="E27" s="47"/>
      <c r="F27" s="47" t="s">
        <v>513</v>
      </c>
      <c r="H27" s="47"/>
      <c r="I27" s="47"/>
      <c r="J27" s="47"/>
      <c r="K27" s="47"/>
      <c r="M27" s="47"/>
      <c r="O27" s="47"/>
      <c r="Q27" s="47"/>
      <c r="R27" s="47"/>
      <c r="S27" s="47"/>
    </row>
    <row r="28" s="235" customFormat="1" ht="14.25"/>
    <row r="29" s="235" customFormat="1" ht="14.25"/>
    <row r="30" s="235" customFormat="1" ht="14.25"/>
    <row r="31" s="235" customFormat="1" ht="14.25"/>
    <row r="32" s="235" customFormat="1" ht="14.25"/>
    <row r="33" s="235" customFormat="1" ht="14.25"/>
    <row r="34" s="235" customFormat="1" ht="14.25"/>
    <row r="35" s="235" customFormat="1" ht="14.25"/>
    <row r="36" s="235" customFormat="1" ht="14.25"/>
    <row r="37" s="235" customFormat="1" ht="14.25"/>
    <row r="38" s="235" customFormat="1" ht="14.25"/>
    <row r="39" s="235" customFormat="1" ht="14.25"/>
    <row r="40" s="235" customFormat="1" ht="14.25"/>
    <row r="41" s="235" customFormat="1" ht="14.25"/>
    <row r="42" s="235" customFormat="1" ht="14.25"/>
    <row r="43" s="235" customFormat="1" ht="14.25"/>
    <row r="44" s="235" customFormat="1" ht="14.25"/>
    <row r="45" s="235" customFormat="1" ht="14.25"/>
    <row r="46" s="235" customFormat="1" ht="14.25"/>
    <row r="47" s="235" customFormat="1" ht="14.25"/>
  </sheetData>
  <sheetProtection/>
  <mergeCells count="3">
    <mergeCell ref="A1:I1"/>
    <mergeCell ref="B3:G3"/>
    <mergeCell ref="B15:G15"/>
  </mergeCells>
  <printOptions horizontalCentered="1" vertic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4"/>
  <sheetViews>
    <sheetView zoomScalePageLayoutView="0" workbookViewId="0" topLeftCell="A7">
      <selection activeCell="O14" sqref="O14"/>
    </sheetView>
  </sheetViews>
  <sheetFormatPr defaultColWidth="8.88671875" defaultRowHeight="13.5"/>
  <cols>
    <col min="1" max="1" width="8.21484375" style="242" customWidth="1"/>
    <col min="2" max="3" width="10.88671875" style="242" customWidth="1"/>
    <col min="4" max="4" width="11.77734375" style="242" bestFit="1" customWidth="1"/>
    <col min="5" max="5" width="8.77734375" style="242" customWidth="1"/>
    <col min="6" max="6" width="10.3359375" style="242" bestFit="1" customWidth="1"/>
    <col min="7" max="7" width="11.4453125" style="242" bestFit="1" customWidth="1"/>
    <col min="8" max="8" width="9.5546875" style="242" customWidth="1"/>
    <col min="9" max="9" width="9.21484375" style="242" customWidth="1"/>
    <col min="10" max="10" width="9.3359375" style="242" customWidth="1"/>
    <col min="11" max="11" width="10.10546875" style="242" customWidth="1"/>
    <col min="12" max="12" width="10.77734375" style="244" bestFit="1" customWidth="1"/>
    <col min="13" max="14" width="9.77734375" style="244" bestFit="1" customWidth="1"/>
    <col min="15" max="15" width="9.21484375" style="244" bestFit="1" customWidth="1"/>
    <col min="16" max="16" width="9.10546875" style="244" bestFit="1" customWidth="1"/>
    <col min="17" max="16384" width="8.88671875" style="244" customWidth="1"/>
  </cols>
  <sheetData>
    <row r="1" spans="1:11" s="236" customFormat="1" ht="27" customHeight="1">
      <c r="A1" s="566" t="s">
        <v>142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</row>
    <row r="2" spans="1:13" s="246" customFormat="1" ht="18.75" customHeight="1">
      <c r="A2" s="567" t="s">
        <v>1</v>
      </c>
      <c r="B2" s="567"/>
      <c r="C2" s="245"/>
      <c r="D2" s="245"/>
      <c r="E2" s="245"/>
      <c r="F2" s="245"/>
      <c r="G2" s="245"/>
      <c r="H2" s="245"/>
      <c r="I2" s="245"/>
      <c r="K2" s="568" t="s">
        <v>2</v>
      </c>
      <c r="L2" s="568"/>
      <c r="M2" s="568"/>
    </row>
    <row r="3" spans="1:12" s="249" customFormat="1" ht="24.75" customHeight="1">
      <c r="A3" s="247"/>
      <c r="B3" s="127" t="s">
        <v>3</v>
      </c>
      <c r="C3" s="127" t="s">
        <v>4</v>
      </c>
      <c r="D3" s="127" t="s">
        <v>5</v>
      </c>
      <c r="E3" s="525" t="s">
        <v>6</v>
      </c>
      <c r="F3" s="569"/>
      <c r="G3" s="569"/>
      <c r="H3" s="569"/>
      <c r="I3" s="569"/>
      <c r="J3" s="569"/>
      <c r="K3" s="523"/>
      <c r="L3" s="248"/>
    </row>
    <row r="4" spans="1:12" s="249" customFormat="1" ht="12.75">
      <c r="A4" s="250" t="s">
        <v>182</v>
      </c>
      <c r="B4" s="251" t="s">
        <v>46</v>
      </c>
      <c r="C4" s="225" t="s">
        <v>107</v>
      </c>
      <c r="D4" s="225" t="s">
        <v>108</v>
      </c>
      <c r="E4" s="570"/>
      <c r="F4" s="571"/>
      <c r="G4" s="571"/>
      <c r="H4" s="571"/>
      <c r="I4" s="571"/>
      <c r="J4" s="571"/>
      <c r="K4" s="524"/>
      <c r="L4" s="252" t="s">
        <v>73</v>
      </c>
    </row>
    <row r="5" spans="1:12" s="249" customFormat="1" ht="13.5" customHeight="1">
      <c r="A5" s="250"/>
      <c r="B5" s="251" t="s">
        <v>105</v>
      </c>
      <c r="C5" s="253"/>
      <c r="D5" s="225"/>
      <c r="E5" s="127" t="s">
        <v>7</v>
      </c>
      <c r="F5" s="127" t="s">
        <v>8</v>
      </c>
      <c r="G5" s="127" t="s">
        <v>9</v>
      </c>
      <c r="H5" s="555" t="s">
        <v>10</v>
      </c>
      <c r="I5" s="556"/>
      <c r="J5" s="127" t="s">
        <v>11</v>
      </c>
      <c r="K5" s="127" t="s">
        <v>12</v>
      </c>
      <c r="L5" s="252"/>
    </row>
    <row r="6" spans="1:12" s="249" customFormat="1" ht="12.75">
      <c r="A6" s="250" t="s">
        <v>13</v>
      </c>
      <c r="C6" s="253"/>
      <c r="D6" s="253"/>
      <c r="E6" s="225" t="s">
        <v>14</v>
      </c>
      <c r="F6" s="225" t="s">
        <v>15</v>
      </c>
      <c r="G6" s="225" t="s">
        <v>15</v>
      </c>
      <c r="H6" s="551" t="s">
        <v>54</v>
      </c>
      <c r="I6" s="552"/>
      <c r="J6" s="225"/>
      <c r="K6" s="225"/>
      <c r="L6" s="252" t="s">
        <v>354</v>
      </c>
    </row>
    <row r="7" spans="1:12" s="249" customFormat="1" ht="12.75">
      <c r="A7" s="250"/>
      <c r="B7" s="256"/>
      <c r="C7" s="256"/>
      <c r="D7" s="222" t="s">
        <v>143</v>
      </c>
      <c r="E7" s="563" t="s">
        <v>109</v>
      </c>
      <c r="F7" s="563" t="s">
        <v>47</v>
      </c>
      <c r="G7" s="563" t="s">
        <v>53</v>
      </c>
      <c r="H7" s="127" t="s">
        <v>16</v>
      </c>
      <c r="I7" s="127" t="s">
        <v>17</v>
      </c>
      <c r="J7" s="553" t="s">
        <v>110</v>
      </c>
      <c r="K7" s="553" t="s">
        <v>55</v>
      </c>
      <c r="L7" s="252"/>
    </row>
    <row r="8" spans="1:12" s="249" customFormat="1" ht="34.5" customHeight="1">
      <c r="A8" s="257"/>
      <c r="B8" s="275" t="s">
        <v>47</v>
      </c>
      <c r="C8" s="275" t="s">
        <v>48</v>
      </c>
      <c r="D8" s="275" t="s">
        <v>144</v>
      </c>
      <c r="E8" s="564"/>
      <c r="F8" s="564"/>
      <c r="G8" s="564"/>
      <c r="H8" s="275" t="s">
        <v>58</v>
      </c>
      <c r="I8" s="275" t="s">
        <v>59</v>
      </c>
      <c r="J8" s="565"/>
      <c r="K8" s="565"/>
      <c r="L8" s="258"/>
    </row>
    <row r="9" spans="1:12" s="238" customFormat="1" ht="22.5" customHeight="1">
      <c r="A9" s="298" t="s">
        <v>366</v>
      </c>
      <c r="B9" s="239">
        <v>4672494</v>
      </c>
      <c r="C9" s="237">
        <v>3413421</v>
      </c>
      <c r="D9" s="240">
        <v>73.05351274929406</v>
      </c>
      <c r="E9" s="237" t="s">
        <v>30</v>
      </c>
      <c r="F9" s="237" t="s">
        <v>30</v>
      </c>
      <c r="G9" s="237">
        <v>992215</v>
      </c>
      <c r="H9" s="237">
        <v>89841</v>
      </c>
      <c r="I9" s="237">
        <v>580053</v>
      </c>
      <c r="J9" s="237">
        <v>27682</v>
      </c>
      <c r="K9" s="241">
        <v>294639</v>
      </c>
      <c r="L9" s="299" t="s">
        <v>366</v>
      </c>
    </row>
    <row r="10" spans="1:12" s="238" customFormat="1" ht="22.5" customHeight="1">
      <c r="A10" s="298" t="s">
        <v>323</v>
      </c>
      <c r="B10" s="239">
        <v>4674494</v>
      </c>
      <c r="C10" s="237">
        <v>3450779</v>
      </c>
      <c r="D10" s="240">
        <v>73.8214446312264</v>
      </c>
      <c r="E10" s="237" t="s">
        <v>30</v>
      </c>
      <c r="F10" s="237" t="s">
        <v>30</v>
      </c>
      <c r="G10" s="237">
        <v>879661.8</v>
      </c>
      <c r="H10" s="237">
        <v>80371</v>
      </c>
      <c r="I10" s="237">
        <v>517008.8</v>
      </c>
      <c r="J10" s="237">
        <v>17650</v>
      </c>
      <c r="K10" s="241">
        <v>264632</v>
      </c>
      <c r="L10" s="299" t="s">
        <v>323</v>
      </c>
    </row>
    <row r="11" spans="1:12" s="238" customFormat="1" ht="22.5" customHeight="1">
      <c r="A11" s="298" t="s">
        <v>161</v>
      </c>
      <c r="B11" s="239">
        <v>5441898</v>
      </c>
      <c r="C11" s="237">
        <v>3693491</v>
      </c>
      <c r="D11" s="240">
        <v>67.9</v>
      </c>
      <c r="E11" s="237" t="s">
        <v>30</v>
      </c>
      <c r="F11" s="237" t="s">
        <v>30</v>
      </c>
      <c r="G11" s="237">
        <v>765938</v>
      </c>
      <c r="H11" s="237">
        <v>75268</v>
      </c>
      <c r="I11" s="237">
        <v>450693</v>
      </c>
      <c r="J11" s="237">
        <v>16487</v>
      </c>
      <c r="K11" s="241">
        <v>223490</v>
      </c>
      <c r="L11" s="299" t="s">
        <v>161</v>
      </c>
    </row>
    <row r="12" spans="1:12" s="238" customFormat="1" ht="22.5" customHeight="1">
      <c r="A12" s="298" t="s">
        <v>507</v>
      </c>
      <c r="B12" s="239">
        <v>5579335</v>
      </c>
      <c r="C12" s="237">
        <v>3769282</v>
      </c>
      <c r="D12" s="240">
        <v>67.55790788687183</v>
      </c>
      <c r="E12" s="237" t="s">
        <v>30</v>
      </c>
      <c r="F12" s="237">
        <v>757259</v>
      </c>
      <c r="G12" s="237">
        <v>757259</v>
      </c>
      <c r="H12" s="237">
        <v>75268</v>
      </c>
      <c r="I12" s="237">
        <v>446383</v>
      </c>
      <c r="J12" s="237">
        <v>16487</v>
      </c>
      <c r="K12" s="241">
        <v>219121</v>
      </c>
      <c r="L12" s="299" t="s">
        <v>507</v>
      </c>
    </row>
    <row r="13" spans="1:12" s="238" customFormat="1" ht="22.5" customHeight="1">
      <c r="A13" s="466" t="s">
        <v>508</v>
      </c>
      <c r="B13" s="467">
        <v>5684899</v>
      </c>
      <c r="C13" s="454">
        <v>3854080</v>
      </c>
      <c r="D13" s="468">
        <v>67.79504789794858</v>
      </c>
      <c r="E13" s="237"/>
      <c r="F13" s="454">
        <v>757259</v>
      </c>
      <c r="G13" s="454">
        <v>755193</v>
      </c>
      <c r="H13" s="454">
        <v>75268</v>
      </c>
      <c r="I13" s="454">
        <v>444317</v>
      </c>
      <c r="J13" s="454">
        <v>16487</v>
      </c>
      <c r="K13" s="469">
        <v>219121</v>
      </c>
      <c r="L13" s="452" t="s">
        <v>508</v>
      </c>
    </row>
    <row r="14" spans="1:12" s="238" customFormat="1" ht="22.5" customHeight="1">
      <c r="A14" s="470" t="s">
        <v>505</v>
      </c>
      <c r="B14" s="239">
        <v>3450095</v>
      </c>
      <c r="C14" s="237">
        <v>2404756</v>
      </c>
      <c r="D14" s="240">
        <v>69.70115315665221</v>
      </c>
      <c r="E14" s="237"/>
      <c r="F14" s="237">
        <v>453874</v>
      </c>
      <c r="G14" s="237">
        <v>452582</v>
      </c>
      <c r="H14" s="237">
        <v>55732</v>
      </c>
      <c r="I14" s="237">
        <v>259358</v>
      </c>
      <c r="J14" s="237">
        <v>6798</v>
      </c>
      <c r="K14" s="241">
        <v>130694</v>
      </c>
      <c r="L14" s="471" t="s">
        <v>138</v>
      </c>
    </row>
    <row r="15" spans="1:12" s="238" customFormat="1" ht="22.5" customHeight="1">
      <c r="A15" s="472" t="s">
        <v>506</v>
      </c>
      <c r="B15" s="473">
        <v>2234804</v>
      </c>
      <c r="C15" s="462">
        <v>1449324</v>
      </c>
      <c r="D15" s="474">
        <v>64.85239868910205</v>
      </c>
      <c r="E15" s="462"/>
      <c r="F15" s="462">
        <v>303385</v>
      </c>
      <c r="G15" s="462">
        <v>302611</v>
      </c>
      <c r="H15" s="462">
        <v>19536</v>
      </c>
      <c r="I15" s="462">
        <v>184959</v>
      </c>
      <c r="J15" s="462">
        <v>9689</v>
      </c>
      <c r="K15" s="475">
        <v>88427</v>
      </c>
      <c r="L15" s="476" t="s">
        <v>139</v>
      </c>
    </row>
    <row r="16" spans="1:12" s="262" customFormat="1" ht="12.75">
      <c r="A16" s="259"/>
      <c r="B16" s="260"/>
      <c r="C16" s="260"/>
      <c r="D16" s="260"/>
      <c r="E16" s="261"/>
      <c r="F16" s="260"/>
      <c r="G16" s="260"/>
      <c r="H16" s="260"/>
      <c r="I16" s="260"/>
      <c r="J16" s="260"/>
      <c r="K16" s="260"/>
      <c r="L16" s="259"/>
    </row>
    <row r="17" spans="2:16" s="262" customFormat="1" ht="12.75">
      <c r="B17" s="245"/>
      <c r="C17" s="245"/>
      <c r="D17" s="245"/>
      <c r="E17" s="261"/>
      <c r="F17" s="245"/>
      <c r="G17" s="245"/>
      <c r="H17" s="263" t="s">
        <v>111</v>
      </c>
      <c r="I17" s="246"/>
      <c r="J17" s="246"/>
      <c r="K17" s="246"/>
      <c r="L17" s="246"/>
      <c r="P17" s="264"/>
    </row>
    <row r="18" spans="1:16" s="262" customFormat="1" ht="24" customHeight="1">
      <c r="A18" s="265"/>
      <c r="B18" s="555" t="s">
        <v>18</v>
      </c>
      <c r="C18" s="559"/>
      <c r="D18" s="559"/>
      <c r="E18" s="559"/>
      <c r="F18" s="559"/>
      <c r="G18" s="559"/>
      <c r="H18" s="559"/>
      <c r="I18" s="559"/>
      <c r="J18" s="559"/>
      <c r="K18" s="559"/>
      <c r="L18" s="556"/>
      <c r="M18" s="127" t="s">
        <v>19</v>
      </c>
      <c r="N18" s="557" t="s">
        <v>20</v>
      </c>
      <c r="O18" s="127" t="s">
        <v>21</v>
      </c>
      <c r="P18" s="266"/>
    </row>
    <row r="19" spans="1:16" s="262" customFormat="1" ht="12.75">
      <c r="A19" s="267"/>
      <c r="B19" s="254"/>
      <c r="C19" s="268"/>
      <c r="D19" s="268"/>
      <c r="E19" s="268"/>
      <c r="F19" s="268"/>
      <c r="G19" s="268"/>
      <c r="H19" s="268"/>
      <c r="I19" s="268"/>
      <c r="J19" s="268"/>
      <c r="K19" s="268"/>
      <c r="L19" s="255"/>
      <c r="M19" s="225"/>
      <c r="N19" s="558"/>
      <c r="O19" s="225" t="s">
        <v>22</v>
      </c>
      <c r="P19" s="269"/>
    </row>
    <row r="20" spans="1:16" s="262" customFormat="1" ht="22.5" customHeight="1">
      <c r="A20" s="270" t="s">
        <v>23</v>
      </c>
      <c r="B20" s="127" t="s">
        <v>7</v>
      </c>
      <c r="C20" s="555" t="s">
        <v>24</v>
      </c>
      <c r="D20" s="559"/>
      <c r="E20" s="559"/>
      <c r="F20" s="556"/>
      <c r="G20" s="555" t="s">
        <v>25</v>
      </c>
      <c r="H20" s="559"/>
      <c r="I20" s="559"/>
      <c r="J20" s="559"/>
      <c r="K20" s="559"/>
      <c r="L20" s="556"/>
      <c r="M20" s="225" t="s">
        <v>26</v>
      </c>
      <c r="N20" s="225" t="s">
        <v>26</v>
      </c>
      <c r="O20" s="225" t="s">
        <v>26</v>
      </c>
      <c r="P20" s="252" t="s">
        <v>73</v>
      </c>
    </row>
    <row r="21" spans="1:16" s="262" customFormat="1" ht="22.5" customHeight="1">
      <c r="A21" s="270"/>
      <c r="B21" s="225" t="s">
        <v>27</v>
      </c>
      <c r="C21" s="560" t="s">
        <v>56</v>
      </c>
      <c r="D21" s="561"/>
      <c r="E21" s="561"/>
      <c r="F21" s="562"/>
      <c r="G21" s="560" t="s">
        <v>57</v>
      </c>
      <c r="H21" s="561"/>
      <c r="I21" s="561"/>
      <c r="J21" s="561"/>
      <c r="K21" s="561"/>
      <c r="L21" s="562"/>
      <c r="M21" s="225"/>
      <c r="N21" s="253"/>
      <c r="O21" s="225" t="s">
        <v>105</v>
      </c>
      <c r="P21" s="252"/>
    </row>
    <row r="22" spans="1:16" s="262" customFormat="1" ht="12.75">
      <c r="A22" s="270" t="s">
        <v>28</v>
      </c>
      <c r="B22" s="225"/>
      <c r="C22" s="127" t="s">
        <v>29</v>
      </c>
      <c r="D22" s="127" t="s">
        <v>4</v>
      </c>
      <c r="E22" s="555" t="s">
        <v>10</v>
      </c>
      <c r="F22" s="556"/>
      <c r="G22" s="127" t="s">
        <v>29</v>
      </c>
      <c r="H22" s="127" t="s">
        <v>9</v>
      </c>
      <c r="I22" s="555" t="s">
        <v>10</v>
      </c>
      <c r="J22" s="556"/>
      <c r="K22" s="127" t="s">
        <v>11</v>
      </c>
      <c r="L22" s="127" t="s">
        <v>12</v>
      </c>
      <c r="M22" s="225"/>
      <c r="N22" s="553" t="s">
        <v>50</v>
      </c>
      <c r="O22" s="225"/>
      <c r="P22" s="252" t="s">
        <v>354</v>
      </c>
    </row>
    <row r="23" spans="1:16" s="262" customFormat="1" ht="12.75">
      <c r="A23" s="267"/>
      <c r="B23" s="225"/>
      <c r="C23" s="225" t="s">
        <v>107</v>
      </c>
      <c r="D23" s="225" t="s">
        <v>107</v>
      </c>
      <c r="E23" s="551" t="s">
        <v>54</v>
      </c>
      <c r="F23" s="552"/>
      <c r="G23" s="225" t="s">
        <v>107</v>
      </c>
      <c r="H23" s="225" t="s">
        <v>15</v>
      </c>
      <c r="I23" s="551" t="s">
        <v>54</v>
      </c>
      <c r="J23" s="552"/>
      <c r="K23" s="225"/>
      <c r="L23" s="225"/>
      <c r="M23" s="225"/>
      <c r="N23" s="553"/>
      <c r="O23" s="225"/>
      <c r="P23" s="269"/>
    </row>
    <row r="24" spans="1:16" s="262" customFormat="1" ht="12.75">
      <c r="A24" s="267"/>
      <c r="B24" s="224"/>
      <c r="C24" s="553" t="s">
        <v>47</v>
      </c>
      <c r="D24" s="553" t="s">
        <v>48</v>
      </c>
      <c r="E24" s="127" t="s">
        <v>16</v>
      </c>
      <c r="F24" s="127" t="s">
        <v>17</v>
      </c>
      <c r="G24" s="553" t="s">
        <v>47</v>
      </c>
      <c r="H24" s="553" t="s">
        <v>53</v>
      </c>
      <c r="I24" s="127" t="s">
        <v>16</v>
      </c>
      <c r="J24" s="127" t="s">
        <v>17</v>
      </c>
      <c r="K24" s="553" t="s">
        <v>110</v>
      </c>
      <c r="L24" s="553" t="s">
        <v>55</v>
      </c>
      <c r="M24" s="225" t="s">
        <v>49</v>
      </c>
      <c r="N24" s="553"/>
      <c r="O24" s="225" t="s">
        <v>51</v>
      </c>
      <c r="P24" s="269"/>
    </row>
    <row r="25" spans="1:16" s="262" customFormat="1" ht="27.75" customHeight="1">
      <c r="A25" s="271"/>
      <c r="B25" s="272" t="s">
        <v>109</v>
      </c>
      <c r="C25" s="554"/>
      <c r="D25" s="554"/>
      <c r="E25" s="272" t="s">
        <v>58</v>
      </c>
      <c r="F25" s="272" t="s">
        <v>59</v>
      </c>
      <c r="G25" s="554"/>
      <c r="H25" s="554"/>
      <c r="I25" s="272" t="s">
        <v>58</v>
      </c>
      <c r="J25" s="272" t="s">
        <v>59</v>
      </c>
      <c r="K25" s="554"/>
      <c r="L25" s="554"/>
      <c r="M25" s="132" t="s">
        <v>145</v>
      </c>
      <c r="N25" s="554"/>
      <c r="O25" s="132" t="s">
        <v>52</v>
      </c>
      <c r="P25" s="273"/>
    </row>
    <row r="26" spans="1:16" s="238" customFormat="1" ht="22.5" customHeight="1">
      <c r="A26" s="299" t="s">
        <v>366</v>
      </c>
      <c r="B26" s="274">
        <v>164</v>
      </c>
      <c r="C26" s="237">
        <v>2256022</v>
      </c>
      <c r="D26" s="237">
        <v>1482868</v>
      </c>
      <c r="E26" s="237" t="s">
        <v>30</v>
      </c>
      <c r="F26" s="237">
        <v>1482868.46</v>
      </c>
      <c r="G26" s="237">
        <v>2416472</v>
      </c>
      <c r="H26" s="237">
        <v>938338</v>
      </c>
      <c r="I26" s="237">
        <v>60549</v>
      </c>
      <c r="J26" s="237">
        <v>811580</v>
      </c>
      <c r="K26" s="237">
        <v>2124</v>
      </c>
      <c r="L26" s="189">
        <v>64085</v>
      </c>
      <c r="M26" s="189">
        <v>53481</v>
      </c>
      <c r="N26" s="189">
        <v>78609</v>
      </c>
      <c r="O26" s="243">
        <v>2390</v>
      </c>
      <c r="P26" s="300" t="s">
        <v>366</v>
      </c>
    </row>
    <row r="27" spans="1:16" s="238" customFormat="1" ht="22.5" customHeight="1">
      <c r="A27" s="299" t="s">
        <v>323</v>
      </c>
      <c r="B27" s="274">
        <v>200.10000000000002</v>
      </c>
      <c r="C27" s="237">
        <v>2255022</v>
      </c>
      <c r="D27" s="237">
        <v>1722758</v>
      </c>
      <c r="E27" s="237" t="s">
        <v>30</v>
      </c>
      <c r="F27" s="237">
        <v>1722758</v>
      </c>
      <c r="G27" s="237">
        <v>2419472</v>
      </c>
      <c r="H27" s="237">
        <v>1012844</v>
      </c>
      <c r="I27" s="237">
        <v>60830</v>
      </c>
      <c r="J27" s="237">
        <v>880512</v>
      </c>
      <c r="K27" s="237">
        <v>2124</v>
      </c>
      <c r="L27" s="189">
        <v>69378</v>
      </c>
      <c r="M27" s="189">
        <v>58943</v>
      </c>
      <c r="N27" s="189">
        <v>86739</v>
      </c>
      <c r="O27" s="243">
        <v>2379</v>
      </c>
      <c r="P27" s="300" t="s">
        <v>323</v>
      </c>
    </row>
    <row r="28" spans="1:16" s="238" customFormat="1" ht="22.5" customHeight="1">
      <c r="A28" s="299" t="s">
        <v>161</v>
      </c>
      <c r="B28" s="274">
        <v>248.1</v>
      </c>
      <c r="C28" s="237">
        <v>2255022</v>
      </c>
      <c r="D28" s="237">
        <v>1831976</v>
      </c>
      <c r="E28" s="237" t="s">
        <v>30</v>
      </c>
      <c r="F28" s="237">
        <v>1831976</v>
      </c>
      <c r="G28" s="237">
        <v>2419472</v>
      </c>
      <c r="H28" s="237">
        <v>1095577</v>
      </c>
      <c r="I28" s="237">
        <v>67655</v>
      </c>
      <c r="J28" s="237">
        <v>927240</v>
      </c>
      <c r="K28" s="237">
        <v>2124</v>
      </c>
      <c r="L28" s="189">
        <v>98558</v>
      </c>
      <c r="M28" s="189">
        <v>62335</v>
      </c>
      <c r="N28" s="189">
        <v>94717</v>
      </c>
      <c r="O28" s="243">
        <v>2379</v>
      </c>
      <c r="P28" s="300" t="s">
        <v>161</v>
      </c>
    </row>
    <row r="29" spans="1:16" s="238" customFormat="1" ht="22.5" customHeight="1">
      <c r="A29" s="299" t="s">
        <v>507</v>
      </c>
      <c r="B29" s="274">
        <v>248.1</v>
      </c>
      <c r="C29" s="237">
        <v>2351032</v>
      </c>
      <c r="D29" s="237">
        <v>1907242</v>
      </c>
      <c r="E29" s="237" t="s">
        <v>30</v>
      </c>
      <c r="F29" s="237">
        <v>1907242</v>
      </c>
      <c r="G29" s="237">
        <v>2471044</v>
      </c>
      <c r="H29" s="237">
        <v>1104781</v>
      </c>
      <c r="I29" s="237">
        <v>68509</v>
      </c>
      <c r="J29" s="237">
        <v>931584</v>
      </c>
      <c r="K29" s="237">
        <v>2124</v>
      </c>
      <c r="L29" s="189">
        <v>102564</v>
      </c>
      <c r="M29" s="189">
        <v>63299</v>
      </c>
      <c r="N29" s="189">
        <v>98717</v>
      </c>
      <c r="O29" s="243">
        <v>2395</v>
      </c>
      <c r="P29" s="300" t="s">
        <v>507</v>
      </c>
    </row>
    <row r="30" spans="1:16" s="238" customFormat="1" ht="22.5" customHeight="1">
      <c r="A30" s="452" t="s">
        <v>508</v>
      </c>
      <c r="B30" s="453">
        <v>248.1</v>
      </c>
      <c r="C30" s="454">
        <v>2405024</v>
      </c>
      <c r="D30" s="454">
        <v>1990705</v>
      </c>
      <c r="E30" s="237">
        <v>0</v>
      </c>
      <c r="F30" s="454">
        <v>1990705</v>
      </c>
      <c r="G30" s="454">
        <v>2522616</v>
      </c>
      <c r="H30" s="454">
        <v>1108182</v>
      </c>
      <c r="I30" s="454">
        <v>67923</v>
      </c>
      <c r="J30" s="454">
        <v>935517</v>
      </c>
      <c r="K30" s="454">
        <v>2124</v>
      </c>
      <c r="L30" s="432">
        <v>102618</v>
      </c>
      <c r="M30" s="432">
        <v>63299</v>
      </c>
      <c r="N30" s="432">
        <v>98717</v>
      </c>
      <c r="O30" s="455">
        <v>2395</v>
      </c>
      <c r="P30" s="456" t="s">
        <v>508</v>
      </c>
    </row>
    <row r="31" spans="1:16" s="238" customFormat="1" ht="22.5" customHeight="1">
      <c r="A31" s="457" t="s">
        <v>505</v>
      </c>
      <c r="B31" s="274">
        <v>105.4</v>
      </c>
      <c r="C31" s="237">
        <v>1456878</v>
      </c>
      <c r="D31" s="237">
        <v>1271475</v>
      </c>
      <c r="E31" s="237">
        <v>0</v>
      </c>
      <c r="F31" s="237">
        <v>1271475</v>
      </c>
      <c r="G31" s="237">
        <v>1539343</v>
      </c>
      <c r="H31" s="237">
        <v>680699</v>
      </c>
      <c r="I31" s="237">
        <v>55457</v>
      </c>
      <c r="J31" s="237">
        <v>530101</v>
      </c>
      <c r="K31" s="458">
        <v>0</v>
      </c>
      <c r="L31" s="189">
        <v>95141</v>
      </c>
      <c r="M31" s="189">
        <v>42193</v>
      </c>
      <c r="N31" s="189">
        <v>70101</v>
      </c>
      <c r="O31" s="243">
        <v>1524</v>
      </c>
      <c r="P31" s="459" t="s">
        <v>138</v>
      </c>
    </row>
    <row r="32" spans="1:16" s="238" customFormat="1" ht="22.5" customHeight="1">
      <c r="A32" s="460" t="s">
        <v>506</v>
      </c>
      <c r="B32" s="461">
        <v>142.7</v>
      </c>
      <c r="C32" s="462">
        <v>948146</v>
      </c>
      <c r="D32" s="462">
        <v>719230</v>
      </c>
      <c r="E32" s="462">
        <v>0</v>
      </c>
      <c r="F32" s="462">
        <v>719230</v>
      </c>
      <c r="G32" s="462">
        <v>983273</v>
      </c>
      <c r="H32" s="462">
        <v>427483</v>
      </c>
      <c r="I32" s="462">
        <v>12466</v>
      </c>
      <c r="J32" s="462">
        <v>405416</v>
      </c>
      <c r="K32" s="462">
        <v>2124</v>
      </c>
      <c r="L32" s="463">
        <v>7477</v>
      </c>
      <c r="M32" s="463">
        <v>21106</v>
      </c>
      <c r="N32" s="463">
        <v>28616</v>
      </c>
      <c r="O32" s="464">
        <v>871</v>
      </c>
      <c r="P32" s="465" t="s">
        <v>139</v>
      </c>
    </row>
    <row r="33" spans="1:12" s="44" customFormat="1" ht="27" customHeight="1">
      <c r="A33" s="22" t="s">
        <v>103</v>
      </c>
      <c r="B33" s="22"/>
      <c r="F33" s="21"/>
      <c r="G33" s="21"/>
      <c r="H33" s="22"/>
      <c r="K33" s="21" t="s">
        <v>102</v>
      </c>
      <c r="L33" s="21"/>
    </row>
    <row r="34" spans="1:19" s="44" customFormat="1" ht="16.5" customHeight="1">
      <c r="A34" s="47" t="s">
        <v>364</v>
      </c>
      <c r="B34" s="47"/>
      <c r="C34" s="47"/>
      <c r="D34" s="47"/>
      <c r="E34" s="47"/>
      <c r="H34" s="47"/>
      <c r="I34" s="47"/>
      <c r="J34" s="47"/>
      <c r="K34" s="47" t="s">
        <v>363</v>
      </c>
      <c r="M34" s="47"/>
      <c r="O34" s="47"/>
      <c r="Q34" s="47"/>
      <c r="R34" s="47"/>
      <c r="S34" s="47"/>
    </row>
  </sheetData>
  <sheetProtection/>
  <mergeCells count="28">
    <mergeCell ref="A1:K1"/>
    <mergeCell ref="A2:B2"/>
    <mergeCell ref="K2:M2"/>
    <mergeCell ref="E3:K4"/>
    <mergeCell ref="H5:I5"/>
    <mergeCell ref="H6:I6"/>
    <mergeCell ref="E7:E8"/>
    <mergeCell ref="F7:F8"/>
    <mergeCell ref="G7:G8"/>
    <mergeCell ref="J7:J8"/>
    <mergeCell ref="K7:K8"/>
    <mergeCell ref="B18:L18"/>
    <mergeCell ref="L24:L25"/>
    <mergeCell ref="E22:F22"/>
    <mergeCell ref="I22:J22"/>
    <mergeCell ref="N18:N19"/>
    <mergeCell ref="C20:F20"/>
    <mergeCell ref="G20:L20"/>
    <mergeCell ref="C21:F21"/>
    <mergeCell ref="G21:L21"/>
    <mergeCell ref="N22:N25"/>
    <mergeCell ref="E23:F23"/>
    <mergeCell ref="I23:J23"/>
    <mergeCell ref="C24:C25"/>
    <mergeCell ref="D24:D25"/>
    <mergeCell ref="G24:G25"/>
    <mergeCell ref="H24:H25"/>
    <mergeCell ref="K24:K25"/>
  </mergeCells>
  <printOptions/>
  <pageMargins left="0.3937007874015748" right="0.5511811023622047" top="0.5905511811023623" bottom="0.5511811023622047" header="0.5118110236220472" footer="0.5118110236220472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60</v>
      </c>
      <c r="C1" s="2" t="b">
        <f>"XL4Poppy"</f>
        <v>0</v>
      </c>
    </row>
    <row r="2" ht="13.5" thickBot="1">
      <c r="A2" s="1" t="s">
        <v>61</v>
      </c>
    </row>
    <row r="3" spans="1:3" ht="13.5" thickBot="1">
      <c r="A3" s="3" t="s">
        <v>62</v>
      </c>
      <c r="C3" s="4" t="s">
        <v>63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64</v>
      </c>
      <c r="C7" s="5" t="e">
        <f>=</f>
        <v>#NAME?</v>
      </c>
    </row>
    <row r="8" spans="1:3" ht="12.75">
      <c r="A8" s="7" t="s">
        <v>65</v>
      </c>
      <c r="C8" s="5" t="e">
        <f>=</f>
        <v>#NAME?</v>
      </c>
    </row>
    <row r="9" spans="1:3" ht="12.75">
      <c r="A9" s="8" t="s">
        <v>66</v>
      </c>
      <c r="C9" s="5" t="e">
        <f>FALSE</f>
        <v>#NAME?</v>
      </c>
    </row>
    <row r="10" spans="1:3" ht="12.75">
      <c r="A10" s="7" t="s">
        <v>67</v>
      </c>
      <c r="C10" s="5" t="b">
        <f>A21</f>
        <v>0</v>
      </c>
    </row>
    <row r="11" spans="1:3" ht="13.5" thickBot="1">
      <c r="A11" s="9" t="s">
        <v>68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69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70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71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72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60</v>
      </c>
      <c r="C1" s="2" t="b">
        <f>"XL4Poppy"</f>
        <v>0</v>
      </c>
    </row>
    <row r="2" ht="13.5" thickBot="1">
      <c r="A2" s="1" t="s">
        <v>61</v>
      </c>
    </row>
    <row r="3" spans="1:3" ht="13.5" thickBot="1">
      <c r="A3" s="3" t="s">
        <v>62</v>
      </c>
      <c r="C3" s="4" t="s">
        <v>63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64</v>
      </c>
      <c r="C7" s="5" t="e">
        <f>=</f>
        <v>#NAME?</v>
      </c>
    </row>
    <row r="8" spans="1:3" ht="12.75">
      <c r="A8" s="7" t="s">
        <v>65</v>
      </c>
      <c r="C8" s="5" t="e">
        <f>=</f>
        <v>#NAME?</v>
      </c>
    </row>
    <row r="9" spans="1:3" ht="12.75">
      <c r="A9" s="8" t="s">
        <v>66</v>
      </c>
      <c r="C9" s="5" t="e">
        <f>FALSE</f>
        <v>#NAME?</v>
      </c>
    </row>
    <row r="10" spans="1:3" ht="12.75">
      <c r="A10" s="7" t="s">
        <v>67</v>
      </c>
      <c r="C10" s="5" t="b">
        <f>A21</f>
        <v>0</v>
      </c>
    </row>
    <row r="11" spans="1:3" ht="13.5" thickBot="1">
      <c r="A11" s="9" t="s">
        <v>68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69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70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71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72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7"/>
  <sheetViews>
    <sheetView zoomScalePageLayoutView="0" workbookViewId="0" topLeftCell="A1">
      <selection activeCell="D17" sqref="D17"/>
    </sheetView>
  </sheetViews>
  <sheetFormatPr defaultColWidth="8.88671875" defaultRowHeight="13.5"/>
  <cols>
    <col min="1" max="1" width="8.88671875" style="15" customWidth="1"/>
    <col min="2" max="2" width="9.88671875" style="15" bestFit="1" customWidth="1"/>
    <col min="3" max="3" width="8.3359375" style="15" bestFit="1" customWidth="1"/>
    <col min="4" max="4" width="8.99609375" style="15" bestFit="1" customWidth="1"/>
    <col min="5" max="5" width="8.4453125" style="15" bestFit="1" customWidth="1"/>
    <col min="6" max="6" width="8.99609375" style="15" bestFit="1" customWidth="1"/>
    <col min="7" max="7" width="8.4453125" style="15" bestFit="1" customWidth="1"/>
    <col min="8" max="8" width="10.10546875" style="15" bestFit="1" customWidth="1"/>
    <col min="9" max="9" width="8.4453125" style="15" bestFit="1" customWidth="1"/>
    <col min="10" max="10" width="10.10546875" style="15" bestFit="1" customWidth="1"/>
    <col min="11" max="11" width="8.4453125" style="15" bestFit="1" customWidth="1"/>
    <col min="12" max="12" width="10.10546875" style="15" bestFit="1" customWidth="1"/>
    <col min="13" max="13" width="8.4453125" style="15" bestFit="1" customWidth="1"/>
    <col min="14" max="14" width="8.21484375" style="15" bestFit="1" customWidth="1"/>
    <col min="15" max="15" width="8.4453125" style="15" bestFit="1" customWidth="1"/>
    <col min="16" max="16" width="8.99609375" style="15" bestFit="1" customWidth="1"/>
    <col min="17" max="17" width="10.10546875" style="15" customWidth="1"/>
    <col min="18" max="18" width="10.5546875" style="15" customWidth="1"/>
    <col min="19" max="16384" width="8.88671875" style="15" customWidth="1"/>
  </cols>
  <sheetData>
    <row r="1" spans="1:18" s="25" customFormat="1" ht="33.75" customHeight="1">
      <c r="A1" s="500" t="s">
        <v>85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</row>
    <row r="2" spans="1:18" s="25" customFormat="1" ht="18" customHeight="1">
      <c r="A2" s="25" t="s">
        <v>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6" t="s">
        <v>31</v>
      </c>
    </row>
    <row r="3" spans="1:18" s="58" customFormat="1" ht="25.5" customHeight="1">
      <c r="A3" s="66"/>
      <c r="B3" s="501" t="s">
        <v>177</v>
      </c>
      <c r="C3" s="502"/>
      <c r="D3" s="501" t="s">
        <v>178</v>
      </c>
      <c r="E3" s="502"/>
      <c r="F3" s="501" t="s">
        <v>179</v>
      </c>
      <c r="G3" s="502"/>
      <c r="H3" s="501" t="s">
        <v>180</v>
      </c>
      <c r="I3" s="502"/>
      <c r="J3" s="503" t="s">
        <v>181</v>
      </c>
      <c r="K3" s="504"/>
      <c r="L3" s="505"/>
      <c r="M3" s="505"/>
      <c r="N3" s="505"/>
      <c r="O3" s="505"/>
      <c r="P3" s="505"/>
      <c r="Q3" s="506"/>
      <c r="R3" s="66"/>
    </row>
    <row r="4" spans="1:18" s="58" customFormat="1" ht="18" customHeight="1">
      <c r="A4" s="69" t="s">
        <v>183</v>
      </c>
      <c r="B4" s="36"/>
      <c r="C4" s="70" t="s">
        <v>184</v>
      </c>
      <c r="D4" s="69"/>
      <c r="E4" s="70" t="s">
        <v>184</v>
      </c>
      <c r="F4" s="69"/>
      <c r="G4" s="70" t="s">
        <v>184</v>
      </c>
      <c r="H4" s="69"/>
      <c r="I4" s="70" t="s">
        <v>184</v>
      </c>
      <c r="J4" s="501" t="s">
        <v>185</v>
      </c>
      <c r="K4" s="502"/>
      <c r="L4" s="501" t="s">
        <v>186</v>
      </c>
      <c r="M4" s="502"/>
      <c r="N4" s="501" t="s">
        <v>187</v>
      </c>
      <c r="O4" s="502"/>
      <c r="P4" s="501" t="s">
        <v>188</v>
      </c>
      <c r="Q4" s="502"/>
      <c r="R4" s="69" t="s">
        <v>189</v>
      </c>
    </row>
    <row r="5" spans="1:18" s="58" customFormat="1" ht="18" customHeight="1">
      <c r="A5" s="69"/>
      <c r="B5" s="36"/>
      <c r="C5" s="71"/>
      <c r="D5" s="69"/>
      <c r="E5" s="71"/>
      <c r="F5" s="69"/>
      <c r="G5" s="71"/>
      <c r="H5" s="69"/>
      <c r="I5" s="71"/>
      <c r="J5" s="69"/>
      <c r="K5" s="70" t="s">
        <v>184</v>
      </c>
      <c r="L5" s="72" t="s">
        <v>190</v>
      </c>
      <c r="M5" s="70" t="s">
        <v>184</v>
      </c>
      <c r="N5" s="69"/>
      <c r="O5" s="70" t="s">
        <v>184</v>
      </c>
      <c r="P5" s="69"/>
      <c r="Q5" s="70" t="s">
        <v>184</v>
      </c>
      <c r="R5" s="69"/>
    </row>
    <row r="6" spans="1:18" s="58" customFormat="1" ht="18" customHeight="1">
      <c r="A6" s="69" t="s">
        <v>191</v>
      </c>
      <c r="B6" s="73"/>
      <c r="C6" s="73"/>
      <c r="D6" s="73"/>
      <c r="E6" s="73"/>
      <c r="F6" s="73"/>
      <c r="G6" s="73"/>
      <c r="H6" s="73"/>
      <c r="I6" s="73"/>
      <c r="J6" s="73"/>
      <c r="K6" s="71"/>
      <c r="L6" s="69" t="s">
        <v>192</v>
      </c>
      <c r="M6" s="71"/>
      <c r="N6" s="69"/>
      <c r="O6" s="71"/>
      <c r="P6" s="69" t="s">
        <v>193</v>
      </c>
      <c r="Q6" s="71"/>
      <c r="R6" s="69" t="s">
        <v>194</v>
      </c>
    </row>
    <row r="7" spans="1:18" s="58" customFormat="1" ht="18" customHeight="1">
      <c r="A7" s="74"/>
      <c r="B7" s="41" t="s">
        <v>195</v>
      </c>
      <c r="C7" s="75" t="s">
        <v>196</v>
      </c>
      <c r="D7" s="74" t="s">
        <v>197</v>
      </c>
      <c r="E7" s="75" t="s">
        <v>196</v>
      </c>
      <c r="F7" s="74" t="s">
        <v>198</v>
      </c>
      <c r="G7" s="75" t="s">
        <v>196</v>
      </c>
      <c r="H7" s="74" t="s">
        <v>199</v>
      </c>
      <c r="I7" s="75" t="s">
        <v>196</v>
      </c>
      <c r="J7" s="74" t="s">
        <v>200</v>
      </c>
      <c r="K7" s="75" t="s">
        <v>196</v>
      </c>
      <c r="L7" s="74" t="s">
        <v>201</v>
      </c>
      <c r="M7" s="75" t="s">
        <v>196</v>
      </c>
      <c r="N7" s="74" t="s">
        <v>202</v>
      </c>
      <c r="O7" s="75" t="s">
        <v>196</v>
      </c>
      <c r="P7" s="76" t="s">
        <v>203</v>
      </c>
      <c r="Q7" s="75" t="s">
        <v>196</v>
      </c>
      <c r="R7" s="74"/>
    </row>
    <row r="8" spans="1:18" s="78" customFormat="1" ht="22.5" customHeight="1">
      <c r="A8" s="79" t="s">
        <v>114</v>
      </c>
      <c r="B8" s="80">
        <v>3574624</v>
      </c>
      <c r="C8" s="81">
        <v>100</v>
      </c>
      <c r="D8" s="82">
        <v>602705</v>
      </c>
      <c r="E8" s="81">
        <v>16.86065443526368</v>
      </c>
      <c r="F8" s="77">
        <v>219642</v>
      </c>
      <c r="G8" s="81">
        <v>6.144478412274969</v>
      </c>
      <c r="H8" s="77">
        <v>1629902</v>
      </c>
      <c r="I8" s="81">
        <v>45.59645993536663</v>
      </c>
      <c r="J8" s="77">
        <v>1122375</v>
      </c>
      <c r="K8" s="81">
        <v>31.39840721709472</v>
      </c>
      <c r="L8" s="77">
        <v>950177</v>
      </c>
      <c r="M8" s="81">
        <v>26.581173292631615</v>
      </c>
      <c r="N8" s="77">
        <v>6816</v>
      </c>
      <c r="O8" s="81">
        <v>0.19067739711924947</v>
      </c>
      <c r="P8" s="77">
        <v>165382</v>
      </c>
      <c r="Q8" s="83">
        <v>4.626556527343855</v>
      </c>
      <c r="R8" s="84" t="s">
        <v>114</v>
      </c>
    </row>
    <row r="9" spans="1:18" s="78" customFormat="1" ht="22.5" customHeight="1">
      <c r="A9" s="79" t="s">
        <v>160</v>
      </c>
      <c r="B9" s="80">
        <v>3710079</v>
      </c>
      <c r="C9" s="81">
        <v>100</v>
      </c>
      <c r="D9" s="82">
        <v>612721</v>
      </c>
      <c r="E9" s="81">
        <v>16.515039167629585</v>
      </c>
      <c r="F9" s="77">
        <v>226199</v>
      </c>
      <c r="G9" s="81">
        <v>6.096878260543778</v>
      </c>
      <c r="H9" s="77">
        <v>1674354</v>
      </c>
      <c r="I9" s="81">
        <v>45.12987459296689</v>
      </c>
      <c r="J9" s="77">
        <v>1196805</v>
      </c>
      <c r="K9" s="81">
        <v>32.25820797885975</v>
      </c>
      <c r="L9" s="77">
        <v>1010787</v>
      </c>
      <c r="M9" s="81">
        <v>27.244352478747757</v>
      </c>
      <c r="N9" s="77">
        <v>7014</v>
      </c>
      <c r="O9" s="81">
        <v>0.1890525781256949</v>
      </c>
      <c r="P9" s="77">
        <v>179004</v>
      </c>
      <c r="Q9" s="83">
        <v>4.824802921986297</v>
      </c>
      <c r="R9" s="84" t="s">
        <v>160</v>
      </c>
    </row>
    <row r="10" spans="1:18" s="78" customFormat="1" ht="22.5" customHeight="1">
      <c r="A10" s="79" t="s">
        <v>365</v>
      </c>
      <c r="B10" s="289">
        <v>3864639</v>
      </c>
      <c r="C10" s="81">
        <v>100</v>
      </c>
      <c r="D10" s="82">
        <v>634237</v>
      </c>
      <c r="E10" s="81">
        <v>16.411287056824715</v>
      </c>
      <c r="F10" s="77">
        <v>243850</v>
      </c>
      <c r="G10" s="81">
        <v>6.309774341148035</v>
      </c>
      <c r="H10" s="77">
        <v>1721761</v>
      </c>
      <c r="I10" s="81">
        <v>44.55166446335608</v>
      </c>
      <c r="J10" s="77">
        <v>1264783</v>
      </c>
      <c r="K10" s="81">
        <v>32.72706713356668</v>
      </c>
      <c r="L10" s="77">
        <v>1063135</v>
      </c>
      <c r="M10" s="81">
        <v>27.509296469864324</v>
      </c>
      <c r="N10" s="77">
        <v>6926</v>
      </c>
      <c r="O10" s="81">
        <v>0.17921466920972437</v>
      </c>
      <c r="P10" s="77">
        <v>194726</v>
      </c>
      <c r="Q10" s="83">
        <v>5.038659497044873</v>
      </c>
      <c r="R10" s="84" t="s">
        <v>365</v>
      </c>
    </row>
    <row r="11" spans="1:18" s="78" customFormat="1" ht="22.5" customHeight="1">
      <c r="A11" s="79" t="s">
        <v>507</v>
      </c>
      <c r="B11" s="289">
        <v>4094832</v>
      </c>
      <c r="C11" s="81">
        <v>100</v>
      </c>
      <c r="D11" s="82">
        <v>658129</v>
      </c>
      <c r="E11" s="81">
        <v>16.072185623244128</v>
      </c>
      <c r="F11" s="77">
        <v>250461</v>
      </c>
      <c r="G11" s="81">
        <v>6.116514670198924</v>
      </c>
      <c r="H11" s="77">
        <v>1798800</v>
      </c>
      <c r="I11" s="81">
        <v>43.92854212333986</v>
      </c>
      <c r="J11" s="77">
        <v>1387442</v>
      </c>
      <c r="K11" s="81">
        <v>33.88275758321709</v>
      </c>
      <c r="L11" s="77">
        <v>1172724</v>
      </c>
      <c r="M11" s="81">
        <v>28.63912365635513</v>
      </c>
      <c r="N11" s="77">
        <v>7083</v>
      </c>
      <c r="O11" s="81">
        <v>0.17297412934157005</v>
      </c>
      <c r="P11" s="77">
        <v>207635</v>
      </c>
      <c r="Q11" s="83">
        <v>5.070659797520387</v>
      </c>
      <c r="R11" s="84" t="s">
        <v>507</v>
      </c>
    </row>
    <row r="12" spans="1:20" s="311" customFormat="1" ht="22.5" customHeight="1">
      <c r="A12" s="305" t="s">
        <v>508</v>
      </c>
      <c r="B12" s="306">
        <v>4217053</v>
      </c>
      <c r="C12" s="307">
        <v>100</v>
      </c>
      <c r="D12" s="306">
        <v>647658</v>
      </c>
      <c r="E12" s="307">
        <v>15.35807114589264</v>
      </c>
      <c r="F12" s="306">
        <v>246007</v>
      </c>
      <c r="G12" s="308">
        <v>5.833623622942373</v>
      </c>
      <c r="H12" s="306">
        <v>1854981</v>
      </c>
      <c r="I12" s="308">
        <v>43.98761409922996</v>
      </c>
      <c r="J12" s="306">
        <v>1468407</v>
      </c>
      <c r="K12" s="308">
        <v>34.82069113193503</v>
      </c>
      <c r="L12" s="306">
        <v>1250207</v>
      </c>
      <c r="M12" s="308">
        <v>85.14035958695375</v>
      </c>
      <c r="N12" s="306">
        <v>6212</v>
      </c>
      <c r="O12" s="308">
        <v>0.42304347500386474</v>
      </c>
      <c r="P12" s="306">
        <v>211988</v>
      </c>
      <c r="Q12" s="309">
        <v>14.436596938042383</v>
      </c>
      <c r="R12" s="310" t="s">
        <v>508</v>
      </c>
      <c r="T12" s="312"/>
    </row>
    <row r="13" spans="1:18" s="86" customFormat="1" ht="22.5" customHeight="1">
      <c r="A13" s="85" t="s">
        <v>456</v>
      </c>
      <c r="B13" s="313">
        <v>395003</v>
      </c>
      <c r="C13" s="81">
        <v>100</v>
      </c>
      <c r="D13" s="313">
        <v>60008</v>
      </c>
      <c r="E13" s="81">
        <v>15.19178335354415</v>
      </c>
      <c r="F13" s="314">
        <v>22610</v>
      </c>
      <c r="G13" s="315">
        <v>5.724007159439295</v>
      </c>
      <c r="H13" s="314">
        <v>172575</v>
      </c>
      <c r="I13" s="315">
        <v>43.68954159841824</v>
      </c>
      <c r="J13" s="314">
        <v>139810</v>
      </c>
      <c r="K13" s="315">
        <v>35.39466788859831</v>
      </c>
      <c r="L13" s="314">
        <v>120699</v>
      </c>
      <c r="M13" s="315">
        <v>86.33073456834276</v>
      </c>
      <c r="N13" s="314">
        <v>639</v>
      </c>
      <c r="O13" s="315">
        <v>0.45704885201344686</v>
      </c>
      <c r="P13" s="314">
        <v>18472</v>
      </c>
      <c r="Q13" s="316">
        <v>13.212216579643803</v>
      </c>
      <c r="R13" s="36" t="s">
        <v>204</v>
      </c>
    </row>
    <row r="14" spans="1:18" s="86" customFormat="1" ht="22.5" customHeight="1">
      <c r="A14" s="85" t="s">
        <v>457</v>
      </c>
      <c r="B14" s="313">
        <v>392461</v>
      </c>
      <c r="C14" s="81">
        <v>100</v>
      </c>
      <c r="D14" s="313">
        <v>60128</v>
      </c>
      <c r="E14" s="81">
        <v>15.320757986143846</v>
      </c>
      <c r="F14" s="314">
        <v>21766</v>
      </c>
      <c r="G14" s="315">
        <v>5.546028777381702</v>
      </c>
      <c r="H14" s="314">
        <v>167170</v>
      </c>
      <c r="I14" s="315">
        <v>42.595315203294085</v>
      </c>
      <c r="J14" s="314">
        <v>143397</v>
      </c>
      <c r="K14" s="315">
        <v>36.53789803318037</v>
      </c>
      <c r="L14" s="314">
        <v>126465</v>
      </c>
      <c r="M14" s="315">
        <v>88.19222159459403</v>
      </c>
      <c r="N14" s="314">
        <v>543</v>
      </c>
      <c r="O14" s="315">
        <v>0.37866900981192075</v>
      </c>
      <c r="P14" s="314">
        <v>16389</v>
      </c>
      <c r="Q14" s="316">
        <v>11.42910939559405</v>
      </c>
      <c r="R14" s="36" t="s">
        <v>205</v>
      </c>
    </row>
    <row r="15" spans="1:18" s="86" customFormat="1" ht="22.5" customHeight="1">
      <c r="A15" s="85" t="s">
        <v>458</v>
      </c>
      <c r="B15" s="313">
        <v>359617</v>
      </c>
      <c r="C15" s="81">
        <v>100</v>
      </c>
      <c r="D15" s="313">
        <v>53381</v>
      </c>
      <c r="E15" s="81">
        <v>14.84384776025605</v>
      </c>
      <c r="F15" s="314">
        <v>20718</v>
      </c>
      <c r="G15" s="315">
        <v>5.7611292013447635</v>
      </c>
      <c r="H15" s="314">
        <v>153125</v>
      </c>
      <c r="I15" s="315">
        <v>42.58002263519244</v>
      </c>
      <c r="J15" s="314">
        <v>132393</v>
      </c>
      <c r="K15" s="315">
        <v>36.815000403206746</v>
      </c>
      <c r="L15" s="314">
        <v>115493</v>
      </c>
      <c r="M15" s="315">
        <v>87.23497465878106</v>
      </c>
      <c r="N15" s="314">
        <v>507</v>
      </c>
      <c r="O15" s="315">
        <v>0.3829507602365684</v>
      </c>
      <c r="P15" s="314">
        <v>16393</v>
      </c>
      <c r="Q15" s="316">
        <v>12.382074580982378</v>
      </c>
      <c r="R15" s="36" t="s">
        <v>206</v>
      </c>
    </row>
    <row r="16" spans="1:18" s="86" customFormat="1" ht="22.5" customHeight="1">
      <c r="A16" s="85" t="s">
        <v>459</v>
      </c>
      <c r="B16" s="313">
        <v>362043</v>
      </c>
      <c r="C16" s="81">
        <v>100</v>
      </c>
      <c r="D16" s="313">
        <v>54094</v>
      </c>
      <c r="E16" s="81">
        <v>14.941319125076303</v>
      </c>
      <c r="F16" s="314">
        <v>19860</v>
      </c>
      <c r="G16" s="315">
        <v>5.485536248456675</v>
      </c>
      <c r="H16" s="314">
        <v>149577</v>
      </c>
      <c r="I16" s="315">
        <v>41.314705711752474</v>
      </c>
      <c r="J16" s="314">
        <v>138512</v>
      </c>
      <c r="K16" s="315">
        <v>38.25843891471455</v>
      </c>
      <c r="L16" s="314">
        <v>120715</v>
      </c>
      <c r="M16" s="315">
        <v>87.15129375072196</v>
      </c>
      <c r="N16" s="314">
        <v>516</v>
      </c>
      <c r="O16" s="315">
        <v>0.3725308998498325</v>
      </c>
      <c r="P16" s="314">
        <v>17281</v>
      </c>
      <c r="Q16" s="316">
        <v>12.476175349428209</v>
      </c>
      <c r="R16" s="36" t="s">
        <v>207</v>
      </c>
    </row>
    <row r="17" spans="1:18" s="86" customFormat="1" ht="22.5" customHeight="1">
      <c r="A17" s="85" t="s">
        <v>460</v>
      </c>
      <c r="B17" s="313">
        <v>332177</v>
      </c>
      <c r="C17" s="81">
        <v>100</v>
      </c>
      <c r="D17" s="313">
        <v>49681</v>
      </c>
      <c r="E17" s="81">
        <v>14.956182998822916</v>
      </c>
      <c r="F17" s="314">
        <v>17844</v>
      </c>
      <c r="G17" s="315">
        <v>5.371834895251628</v>
      </c>
      <c r="H17" s="314">
        <v>138959</v>
      </c>
      <c r="I17" s="315">
        <v>41.832818045800884</v>
      </c>
      <c r="J17" s="314">
        <v>125693</v>
      </c>
      <c r="K17" s="315">
        <v>37.839164060124574</v>
      </c>
      <c r="L17" s="314">
        <v>108477</v>
      </c>
      <c r="M17" s="315">
        <v>86.30313541724678</v>
      </c>
      <c r="N17" s="314">
        <v>478</v>
      </c>
      <c r="O17" s="315">
        <v>0.3802916630202159</v>
      </c>
      <c r="P17" s="314">
        <v>16738</v>
      </c>
      <c r="Q17" s="316">
        <v>13.316572919733</v>
      </c>
      <c r="R17" s="36" t="s">
        <v>208</v>
      </c>
    </row>
    <row r="18" spans="1:18" s="86" customFormat="1" ht="22.5" customHeight="1">
      <c r="A18" s="85" t="s">
        <v>461</v>
      </c>
      <c r="B18" s="313">
        <v>324317</v>
      </c>
      <c r="C18" s="81">
        <v>100</v>
      </c>
      <c r="D18" s="313">
        <v>48883</v>
      </c>
      <c r="E18" s="81">
        <v>15.07259872285449</v>
      </c>
      <c r="F18" s="314">
        <v>18458</v>
      </c>
      <c r="G18" s="315">
        <v>5.691345196212348</v>
      </c>
      <c r="H18" s="314">
        <v>141720</v>
      </c>
      <c r="I18" s="315">
        <v>43.697986846202944</v>
      </c>
      <c r="J18" s="314">
        <v>115256</v>
      </c>
      <c r="K18" s="315">
        <v>35.538069234730216</v>
      </c>
      <c r="L18" s="314">
        <v>97693</v>
      </c>
      <c r="M18" s="315">
        <v>84.76174776150482</v>
      </c>
      <c r="N18" s="314">
        <v>525</v>
      </c>
      <c r="O18" s="315">
        <v>0.45550773929339905</v>
      </c>
      <c r="P18" s="314">
        <v>17038</v>
      </c>
      <c r="Q18" s="316">
        <v>14.782744499201778</v>
      </c>
      <c r="R18" s="36" t="s">
        <v>209</v>
      </c>
    </row>
    <row r="19" spans="1:18" s="86" customFormat="1" ht="22.5" customHeight="1">
      <c r="A19" s="85" t="s">
        <v>462</v>
      </c>
      <c r="B19" s="313">
        <v>329065</v>
      </c>
      <c r="C19" s="81">
        <v>100</v>
      </c>
      <c r="D19" s="313">
        <v>50431</v>
      </c>
      <c r="E19" s="81">
        <v>15.325543585613785</v>
      </c>
      <c r="F19" s="314">
        <v>20025</v>
      </c>
      <c r="G19" s="315">
        <v>6.08542385243037</v>
      </c>
      <c r="H19" s="314">
        <v>150483</v>
      </c>
      <c r="I19" s="315">
        <v>45.73047878078799</v>
      </c>
      <c r="J19" s="314">
        <v>108126</v>
      </c>
      <c r="K19" s="315">
        <v>32.858553781167856</v>
      </c>
      <c r="L19" s="314">
        <v>89735</v>
      </c>
      <c r="M19" s="315">
        <v>82.99113996633557</v>
      </c>
      <c r="N19" s="314">
        <v>521</v>
      </c>
      <c r="O19" s="315">
        <v>0.481845254610362</v>
      </c>
      <c r="P19" s="314">
        <v>17870</v>
      </c>
      <c r="Q19" s="316">
        <v>16.527014779054067</v>
      </c>
      <c r="R19" s="36" t="s">
        <v>210</v>
      </c>
    </row>
    <row r="20" spans="1:18" s="86" customFormat="1" ht="22.5" customHeight="1">
      <c r="A20" s="85" t="s">
        <v>463</v>
      </c>
      <c r="B20" s="313">
        <v>364062</v>
      </c>
      <c r="C20" s="81">
        <v>100</v>
      </c>
      <c r="D20" s="313">
        <v>59251</v>
      </c>
      <c r="E20" s="81">
        <v>16.274975141596762</v>
      </c>
      <c r="F20" s="314">
        <v>22039</v>
      </c>
      <c r="G20" s="315">
        <v>6.053639215298493</v>
      </c>
      <c r="H20" s="314">
        <v>170907</v>
      </c>
      <c r="I20" s="315">
        <v>46.944476490268144</v>
      </c>
      <c r="J20" s="314">
        <v>111865</v>
      </c>
      <c r="K20" s="315">
        <v>30.726909152836605</v>
      </c>
      <c r="L20" s="314">
        <v>92898</v>
      </c>
      <c r="M20" s="315">
        <v>83.0447414294015</v>
      </c>
      <c r="N20" s="314">
        <v>520</v>
      </c>
      <c r="O20" s="315">
        <v>0.4648460197559558</v>
      </c>
      <c r="P20" s="314">
        <v>18447</v>
      </c>
      <c r="Q20" s="316">
        <v>16.49041255084253</v>
      </c>
      <c r="R20" s="36" t="s">
        <v>211</v>
      </c>
    </row>
    <row r="21" spans="1:18" s="86" customFormat="1" ht="22.5" customHeight="1">
      <c r="A21" s="85" t="s">
        <v>464</v>
      </c>
      <c r="B21" s="313">
        <v>338390</v>
      </c>
      <c r="C21" s="81">
        <v>100</v>
      </c>
      <c r="D21" s="313">
        <v>53929</v>
      </c>
      <c r="E21" s="81">
        <v>15.936936670705398</v>
      </c>
      <c r="F21" s="314">
        <v>20822</v>
      </c>
      <c r="G21" s="315">
        <v>6.153255119832147</v>
      </c>
      <c r="H21" s="314">
        <v>155418</v>
      </c>
      <c r="I21" s="315">
        <v>45.92866219450929</v>
      </c>
      <c r="J21" s="314">
        <v>108221</v>
      </c>
      <c r="K21" s="315">
        <v>31.98114601495316</v>
      </c>
      <c r="L21" s="314">
        <v>90505</v>
      </c>
      <c r="M21" s="315">
        <v>83.62979458700252</v>
      </c>
      <c r="N21" s="314">
        <v>482</v>
      </c>
      <c r="O21" s="315">
        <v>0.4453849068110625</v>
      </c>
      <c r="P21" s="314">
        <v>17234</v>
      </c>
      <c r="Q21" s="316">
        <v>15.924820506186414</v>
      </c>
      <c r="R21" s="36" t="s">
        <v>212</v>
      </c>
    </row>
    <row r="22" spans="1:18" s="86" customFormat="1" ht="22.5" customHeight="1">
      <c r="A22" s="85" t="s">
        <v>465</v>
      </c>
      <c r="B22" s="313">
        <v>318157</v>
      </c>
      <c r="C22" s="81">
        <v>100</v>
      </c>
      <c r="D22" s="313">
        <v>48537</v>
      </c>
      <c r="E22" s="81">
        <v>15.25567565698696</v>
      </c>
      <c r="F22" s="314">
        <v>19107</v>
      </c>
      <c r="G22" s="315">
        <v>6.005525573851903</v>
      </c>
      <c r="H22" s="314">
        <v>142847</v>
      </c>
      <c r="I22" s="315">
        <v>44.89827349390395</v>
      </c>
      <c r="J22" s="314">
        <v>107666</v>
      </c>
      <c r="K22" s="315">
        <v>33.840525275257185</v>
      </c>
      <c r="L22" s="314">
        <v>88781</v>
      </c>
      <c r="M22" s="315">
        <v>82.45964371296417</v>
      </c>
      <c r="N22" s="314">
        <v>547</v>
      </c>
      <c r="O22" s="315">
        <v>0.5080526814407519</v>
      </c>
      <c r="P22" s="314">
        <v>18338</v>
      </c>
      <c r="Q22" s="316">
        <v>17.03230360559508</v>
      </c>
      <c r="R22" s="36" t="s">
        <v>213</v>
      </c>
    </row>
    <row r="23" spans="1:18" s="86" customFormat="1" ht="22.5" customHeight="1">
      <c r="A23" s="85" t="s">
        <v>466</v>
      </c>
      <c r="B23" s="313">
        <v>334240</v>
      </c>
      <c r="C23" s="81">
        <v>100</v>
      </c>
      <c r="D23" s="313">
        <v>52210</v>
      </c>
      <c r="E23" s="81">
        <v>15.62051220679751</v>
      </c>
      <c r="F23" s="314">
        <v>19680</v>
      </c>
      <c r="G23" s="315">
        <v>5.887984681665869</v>
      </c>
      <c r="H23" s="314">
        <v>147799</v>
      </c>
      <c r="I23" s="315">
        <v>44.21942316898037</v>
      </c>
      <c r="J23" s="314">
        <v>114551</v>
      </c>
      <c r="K23" s="315">
        <v>34.272079942556246</v>
      </c>
      <c r="L23" s="314">
        <v>94716</v>
      </c>
      <c r="M23" s="315">
        <v>82.6845684454959</v>
      </c>
      <c r="N23" s="314">
        <v>498</v>
      </c>
      <c r="O23" s="315">
        <v>0.4347408577838692</v>
      </c>
      <c r="P23" s="314">
        <v>19337</v>
      </c>
      <c r="Q23" s="316">
        <v>16.880690696720237</v>
      </c>
      <c r="R23" s="36" t="s">
        <v>214</v>
      </c>
    </row>
    <row r="24" spans="1:18" s="86" customFormat="1" ht="22.5" customHeight="1">
      <c r="A24" s="87" t="s">
        <v>467</v>
      </c>
      <c r="B24" s="317">
        <v>367521</v>
      </c>
      <c r="C24" s="318">
        <v>100</v>
      </c>
      <c r="D24" s="319">
        <v>57125</v>
      </c>
      <c r="E24" s="318">
        <v>15.543329496817869</v>
      </c>
      <c r="F24" s="320">
        <v>23078</v>
      </c>
      <c r="G24" s="321">
        <v>6.279369070066744</v>
      </c>
      <c r="H24" s="320">
        <v>164401</v>
      </c>
      <c r="I24" s="321">
        <v>44.73240984868892</v>
      </c>
      <c r="J24" s="320">
        <v>122917</v>
      </c>
      <c r="K24" s="321">
        <v>33.444891584426465</v>
      </c>
      <c r="L24" s="320">
        <v>104030</v>
      </c>
      <c r="M24" s="321">
        <v>84.63434675431388</v>
      </c>
      <c r="N24" s="320">
        <v>436</v>
      </c>
      <c r="O24" s="321">
        <v>0.3547109024789085</v>
      </c>
      <c r="P24" s="320">
        <v>18451</v>
      </c>
      <c r="Q24" s="322">
        <v>15.010942343207203</v>
      </c>
      <c r="R24" s="41" t="s">
        <v>215</v>
      </c>
    </row>
    <row r="25" spans="1:18" s="44" customFormat="1" ht="15.75" customHeight="1">
      <c r="A25" s="22" t="s">
        <v>126</v>
      </c>
      <c r="B25" s="88"/>
      <c r="C25" s="22"/>
      <c r="D25" s="22"/>
      <c r="E25" s="20"/>
      <c r="F25" s="20"/>
      <c r="G25" s="20"/>
      <c r="H25" s="20"/>
      <c r="I25" s="20"/>
      <c r="K25" s="20"/>
      <c r="M25" s="21" t="s">
        <v>88</v>
      </c>
      <c r="R25" s="21"/>
    </row>
    <row r="26" spans="1:18" s="44" customFormat="1" ht="15.75" customHeight="1">
      <c r="A26" s="22" t="s">
        <v>127</v>
      </c>
      <c r="B26" s="22"/>
      <c r="C26" s="22"/>
      <c r="D26" s="20"/>
      <c r="E26" s="20"/>
      <c r="F26" s="20"/>
      <c r="G26" s="20"/>
      <c r="H26" s="20"/>
      <c r="I26" s="20"/>
      <c r="J26" s="20"/>
      <c r="K26" s="20"/>
      <c r="L26" s="20"/>
      <c r="M26" s="47" t="s">
        <v>124</v>
      </c>
      <c r="N26" s="20"/>
      <c r="P26" s="22"/>
      <c r="Q26" s="22"/>
      <c r="R26" s="89"/>
    </row>
    <row r="27" spans="1:19" s="44" customFormat="1" ht="15.75" customHeight="1">
      <c r="A27" s="47" t="s">
        <v>128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M27" s="47"/>
      <c r="N27" s="47"/>
      <c r="O27" s="47"/>
      <c r="P27" s="47"/>
      <c r="Q27" s="47"/>
      <c r="R27" s="47"/>
      <c r="S27" s="47"/>
    </row>
  </sheetData>
  <sheetProtection/>
  <mergeCells count="10">
    <mergeCell ref="J4:K4"/>
    <mergeCell ref="L4:M4"/>
    <mergeCell ref="N4:O4"/>
    <mergeCell ref="P4:Q4"/>
    <mergeCell ref="A1:R1"/>
    <mergeCell ref="B3:C3"/>
    <mergeCell ref="D3:E3"/>
    <mergeCell ref="F3:G3"/>
    <mergeCell ref="H3:I3"/>
    <mergeCell ref="J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24"/>
  <sheetViews>
    <sheetView zoomScalePageLayoutView="0" workbookViewId="0" topLeftCell="A1">
      <selection activeCell="E12" sqref="E12"/>
    </sheetView>
  </sheetViews>
  <sheetFormatPr defaultColWidth="8.88671875" defaultRowHeight="13.5"/>
  <cols>
    <col min="1" max="1" width="8.88671875" style="15" customWidth="1"/>
    <col min="2" max="2" width="9.88671875" style="15" bestFit="1" customWidth="1"/>
    <col min="3" max="3" width="9.88671875" style="15" customWidth="1"/>
    <col min="4" max="4" width="9.77734375" style="15" customWidth="1"/>
    <col min="5" max="5" width="9.88671875" style="15" customWidth="1"/>
    <col min="6" max="6" width="10.6640625" style="15" customWidth="1"/>
    <col min="7" max="7" width="12.21484375" style="15" customWidth="1"/>
    <col min="8" max="8" width="10.77734375" style="15" customWidth="1"/>
    <col min="9" max="9" width="10.21484375" style="15" customWidth="1"/>
    <col min="10" max="10" width="10.6640625" style="15" customWidth="1"/>
    <col min="11" max="11" width="10.3359375" style="15" customWidth="1"/>
    <col min="12" max="12" width="11.21484375" style="15" customWidth="1"/>
    <col min="13" max="16384" width="8.88671875" style="15" customWidth="1"/>
  </cols>
  <sheetData>
    <row r="1" spans="1:13" s="25" customFormat="1" ht="42.75" customHeight="1">
      <c r="A1" s="515" t="s">
        <v>119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</row>
    <row r="2" spans="1:13" s="25" customFormat="1" ht="18" customHeight="1">
      <c r="A2" s="25" t="s">
        <v>175</v>
      </c>
      <c r="B2" s="90"/>
      <c r="C2" s="14"/>
      <c r="D2" s="14"/>
      <c r="E2" s="16"/>
      <c r="F2" s="16"/>
      <c r="G2" s="16"/>
      <c r="H2" s="14"/>
      <c r="I2" s="14"/>
      <c r="J2" s="14"/>
      <c r="K2" s="14"/>
      <c r="L2" s="14"/>
      <c r="M2" s="26" t="s">
        <v>176</v>
      </c>
    </row>
    <row r="3" spans="1:13" s="45" customFormat="1" ht="18.75" customHeight="1">
      <c r="A3" s="91"/>
      <c r="B3" s="92" t="s">
        <v>216</v>
      </c>
      <c r="C3" s="17" t="s">
        <v>217</v>
      </c>
      <c r="D3" s="17" t="s">
        <v>218</v>
      </c>
      <c r="E3" s="17" t="s">
        <v>219</v>
      </c>
      <c r="F3" s="17" t="s">
        <v>220</v>
      </c>
      <c r="G3" s="17" t="s">
        <v>221</v>
      </c>
      <c r="H3" s="17" t="s">
        <v>222</v>
      </c>
      <c r="I3" s="17" t="s">
        <v>223</v>
      </c>
      <c r="J3" s="17" t="s">
        <v>224</v>
      </c>
      <c r="K3" s="17" t="s">
        <v>225</v>
      </c>
      <c r="L3" s="17" t="s">
        <v>226</v>
      </c>
      <c r="M3" s="93"/>
    </row>
    <row r="4" spans="1:13" s="45" customFormat="1" ht="18.75" customHeight="1">
      <c r="A4" s="94" t="s">
        <v>227</v>
      </c>
      <c r="B4" s="95"/>
      <c r="C4" s="18" t="s">
        <v>228</v>
      </c>
      <c r="D4" s="18" t="s">
        <v>228</v>
      </c>
      <c r="E4" s="18" t="s">
        <v>228</v>
      </c>
      <c r="F4" s="18" t="s">
        <v>228</v>
      </c>
      <c r="G4" s="18" t="s">
        <v>229</v>
      </c>
      <c r="H4" s="18" t="s">
        <v>230</v>
      </c>
      <c r="I4" s="18" t="s">
        <v>231</v>
      </c>
      <c r="J4" s="18" t="s">
        <v>231</v>
      </c>
      <c r="K4" s="18" t="s">
        <v>232</v>
      </c>
      <c r="L4" s="18" t="s">
        <v>233</v>
      </c>
      <c r="M4" s="96" t="s">
        <v>189</v>
      </c>
    </row>
    <row r="5" spans="1:13" s="45" customFormat="1" ht="18.75" customHeight="1">
      <c r="A5" s="94"/>
      <c r="B5" s="510" t="s">
        <v>195</v>
      </c>
      <c r="C5" s="512" t="s">
        <v>234</v>
      </c>
      <c r="D5" s="507" t="s">
        <v>235</v>
      </c>
      <c r="E5" s="18" t="s">
        <v>236</v>
      </c>
      <c r="F5" s="18" t="s">
        <v>237</v>
      </c>
      <c r="G5" s="18" t="s">
        <v>228</v>
      </c>
      <c r="H5" s="507" t="s">
        <v>238</v>
      </c>
      <c r="I5" s="18" t="s">
        <v>239</v>
      </c>
      <c r="J5" s="507" t="s">
        <v>240</v>
      </c>
      <c r="K5" s="507" t="s">
        <v>241</v>
      </c>
      <c r="L5" s="18" t="s">
        <v>228</v>
      </c>
      <c r="M5" s="96"/>
    </row>
    <row r="6" spans="1:13" s="45" customFormat="1" ht="18.75" customHeight="1">
      <c r="A6" s="94" t="s">
        <v>242</v>
      </c>
      <c r="B6" s="510"/>
      <c r="C6" s="512"/>
      <c r="D6" s="507"/>
      <c r="E6" s="507" t="s">
        <v>243</v>
      </c>
      <c r="F6" s="507" t="s">
        <v>244</v>
      </c>
      <c r="G6" s="507" t="s">
        <v>245</v>
      </c>
      <c r="H6" s="507"/>
      <c r="I6" s="507" t="s">
        <v>246</v>
      </c>
      <c r="J6" s="508"/>
      <c r="K6" s="508"/>
      <c r="L6" s="507" t="s">
        <v>247</v>
      </c>
      <c r="M6" s="96" t="s">
        <v>194</v>
      </c>
    </row>
    <row r="7" spans="1:13" s="45" customFormat="1" ht="95.25" customHeight="1">
      <c r="A7" s="97"/>
      <c r="B7" s="511"/>
      <c r="C7" s="513"/>
      <c r="D7" s="514"/>
      <c r="E7" s="514"/>
      <c r="F7" s="514"/>
      <c r="G7" s="514"/>
      <c r="H7" s="514"/>
      <c r="I7" s="514"/>
      <c r="J7" s="509"/>
      <c r="K7" s="509"/>
      <c r="L7" s="514"/>
      <c r="M7" s="98"/>
    </row>
    <row r="8" spans="1:13" s="45" customFormat="1" ht="26.25" customHeight="1">
      <c r="A8" s="94" t="s">
        <v>507</v>
      </c>
      <c r="B8" s="485">
        <v>207647</v>
      </c>
      <c r="C8" s="486">
        <v>83222</v>
      </c>
      <c r="D8" s="487">
        <v>56650</v>
      </c>
      <c r="E8" s="487">
        <v>0</v>
      </c>
      <c r="F8" s="487">
        <v>704</v>
      </c>
      <c r="G8" s="487">
        <v>470</v>
      </c>
      <c r="H8" s="487">
        <v>120</v>
      </c>
      <c r="I8" s="487">
        <v>1138</v>
      </c>
      <c r="J8" s="485">
        <v>20442</v>
      </c>
      <c r="K8" s="485">
        <v>2450</v>
      </c>
      <c r="L8" s="488">
        <v>0</v>
      </c>
      <c r="M8" s="100" t="s">
        <v>510</v>
      </c>
    </row>
    <row r="9" spans="1:13" s="328" customFormat="1" ht="22.5" customHeight="1">
      <c r="A9" s="305" t="s">
        <v>508</v>
      </c>
      <c r="B9" s="323">
        <v>172687.6</v>
      </c>
      <c r="C9" s="323">
        <v>66588</v>
      </c>
      <c r="D9" s="323">
        <v>56579</v>
      </c>
      <c r="E9" s="324">
        <v>0</v>
      </c>
      <c r="F9" s="323">
        <v>708</v>
      </c>
      <c r="G9" s="323">
        <v>401</v>
      </c>
      <c r="H9" s="325">
        <v>0</v>
      </c>
      <c r="I9" s="323">
        <v>711</v>
      </c>
      <c r="J9" s="323">
        <v>7717</v>
      </c>
      <c r="K9" s="323">
        <v>974</v>
      </c>
      <c r="L9" s="326">
        <v>0</v>
      </c>
      <c r="M9" s="327" t="s">
        <v>508</v>
      </c>
    </row>
    <row r="10" spans="1:13" s="336" customFormat="1" ht="22.5" customHeight="1">
      <c r="A10" s="85" t="s">
        <v>456</v>
      </c>
      <c r="B10" s="329">
        <v>14743.6</v>
      </c>
      <c r="C10" s="330">
        <v>5906</v>
      </c>
      <c r="D10" s="331">
        <v>3822</v>
      </c>
      <c r="E10" s="332"/>
      <c r="F10" s="330">
        <v>71</v>
      </c>
      <c r="G10" s="331">
        <v>45</v>
      </c>
      <c r="H10" s="333"/>
      <c r="I10" s="330">
        <v>68</v>
      </c>
      <c r="J10" s="330">
        <v>1026</v>
      </c>
      <c r="K10" s="330">
        <v>104</v>
      </c>
      <c r="L10" s="334">
        <v>0</v>
      </c>
      <c r="M10" s="335" t="s">
        <v>204</v>
      </c>
    </row>
    <row r="11" spans="1:13" s="336" customFormat="1" ht="22.5" customHeight="1">
      <c r="A11" s="85" t="s">
        <v>457</v>
      </c>
      <c r="B11" s="329">
        <v>13160</v>
      </c>
      <c r="C11" s="330">
        <v>5358</v>
      </c>
      <c r="D11" s="331">
        <v>3606</v>
      </c>
      <c r="E11" s="332"/>
      <c r="F11" s="330">
        <v>69</v>
      </c>
      <c r="G11" s="331">
        <v>45</v>
      </c>
      <c r="H11" s="333"/>
      <c r="I11" s="330">
        <v>62</v>
      </c>
      <c r="J11" s="330">
        <v>700</v>
      </c>
      <c r="K11" s="330">
        <v>106</v>
      </c>
      <c r="L11" s="334">
        <v>0</v>
      </c>
      <c r="M11" s="335" t="s">
        <v>205</v>
      </c>
    </row>
    <row r="12" spans="1:13" s="336" customFormat="1" ht="22.5" customHeight="1">
      <c r="A12" s="85" t="s">
        <v>458</v>
      </c>
      <c r="B12" s="329">
        <v>13126</v>
      </c>
      <c r="C12" s="330">
        <v>4949</v>
      </c>
      <c r="D12" s="331">
        <v>4090</v>
      </c>
      <c r="E12" s="332"/>
      <c r="F12" s="330">
        <v>63</v>
      </c>
      <c r="G12" s="331">
        <v>42</v>
      </c>
      <c r="H12" s="333"/>
      <c r="I12" s="330">
        <v>56</v>
      </c>
      <c r="J12" s="330">
        <v>586</v>
      </c>
      <c r="K12" s="330">
        <v>94</v>
      </c>
      <c r="L12" s="334">
        <v>0</v>
      </c>
      <c r="M12" s="335" t="s">
        <v>206</v>
      </c>
    </row>
    <row r="13" spans="1:13" s="336" customFormat="1" ht="22.5" customHeight="1">
      <c r="A13" s="85" t="s">
        <v>459</v>
      </c>
      <c r="B13" s="329">
        <v>14056</v>
      </c>
      <c r="C13" s="330">
        <v>5314</v>
      </c>
      <c r="D13" s="331">
        <v>4844</v>
      </c>
      <c r="E13" s="332"/>
      <c r="F13" s="330">
        <v>61</v>
      </c>
      <c r="G13" s="331">
        <v>44</v>
      </c>
      <c r="H13" s="333"/>
      <c r="I13" s="330">
        <v>56</v>
      </c>
      <c r="J13" s="330">
        <v>456</v>
      </c>
      <c r="K13" s="330">
        <v>80</v>
      </c>
      <c r="L13" s="334">
        <v>0</v>
      </c>
      <c r="M13" s="335" t="s">
        <v>207</v>
      </c>
    </row>
    <row r="14" spans="1:13" s="336" customFormat="1" ht="22.5" customHeight="1">
      <c r="A14" s="85" t="s">
        <v>460</v>
      </c>
      <c r="B14" s="329">
        <v>13687</v>
      </c>
      <c r="C14" s="330">
        <v>4882</v>
      </c>
      <c r="D14" s="331">
        <v>5189</v>
      </c>
      <c r="E14" s="332"/>
      <c r="F14" s="330">
        <v>62</v>
      </c>
      <c r="G14" s="330">
        <v>42</v>
      </c>
      <c r="H14" s="333"/>
      <c r="I14" s="330">
        <v>53</v>
      </c>
      <c r="J14" s="330">
        <v>642</v>
      </c>
      <c r="K14" s="330">
        <v>65</v>
      </c>
      <c r="L14" s="334">
        <v>0</v>
      </c>
      <c r="M14" s="335" t="s">
        <v>208</v>
      </c>
    </row>
    <row r="15" spans="1:13" s="336" customFormat="1" ht="22.5" customHeight="1">
      <c r="A15" s="85" t="s">
        <v>461</v>
      </c>
      <c r="B15" s="329">
        <v>14132</v>
      </c>
      <c r="C15" s="330">
        <v>5306</v>
      </c>
      <c r="D15" s="331">
        <v>5021</v>
      </c>
      <c r="E15" s="332"/>
      <c r="F15" s="330">
        <v>53</v>
      </c>
      <c r="G15" s="330">
        <v>31</v>
      </c>
      <c r="H15" s="333"/>
      <c r="I15" s="330">
        <v>51</v>
      </c>
      <c r="J15" s="330">
        <v>558</v>
      </c>
      <c r="K15" s="330">
        <v>69</v>
      </c>
      <c r="L15" s="334">
        <v>0</v>
      </c>
      <c r="M15" s="335" t="s">
        <v>209</v>
      </c>
    </row>
    <row r="16" spans="1:13" s="336" customFormat="1" ht="22.5" customHeight="1">
      <c r="A16" s="85" t="s">
        <v>462</v>
      </c>
      <c r="B16" s="329">
        <v>14574</v>
      </c>
      <c r="C16" s="330">
        <v>5495</v>
      </c>
      <c r="D16" s="331">
        <v>5500</v>
      </c>
      <c r="E16" s="332"/>
      <c r="F16" s="330">
        <v>48</v>
      </c>
      <c r="G16" s="330">
        <v>25</v>
      </c>
      <c r="H16" s="333"/>
      <c r="I16" s="330">
        <v>57</v>
      </c>
      <c r="J16" s="330">
        <v>326</v>
      </c>
      <c r="K16" s="330">
        <v>68</v>
      </c>
      <c r="L16" s="334">
        <v>0</v>
      </c>
      <c r="M16" s="335" t="s">
        <v>210</v>
      </c>
    </row>
    <row r="17" spans="1:13" s="336" customFormat="1" ht="22.5" customHeight="1">
      <c r="A17" s="85" t="s">
        <v>463</v>
      </c>
      <c r="B17" s="329">
        <v>15602</v>
      </c>
      <c r="C17" s="330">
        <v>5909</v>
      </c>
      <c r="D17" s="331">
        <v>5654</v>
      </c>
      <c r="E17" s="332"/>
      <c r="F17" s="330">
        <v>55</v>
      </c>
      <c r="G17" s="330">
        <v>26</v>
      </c>
      <c r="H17" s="333"/>
      <c r="I17" s="330">
        <v>62</v>
      </c>
      <c r="J17" s="330">
        <v>600</v>
      </c>
      <c r="K17" s="330">
        <v>85</v>
      </c>
      <c r="L17" s="334">
        <v>0</v>
      </c>
      <c r="M17" s="335" t="s">
        <v>211</v>
      </c>
    </row>
    <row r="18" spans="1:13" s="336" customFormat="1" ht="22.5" customHeight="1">
      <c r="A18" s="85" t="s">
        <v>464</v>
      </c>
      <c r="B18" s="329">
        <v>14354</v>
      </c>
      <c r="C18" s="330">
        <v>5684</v>
      </c>
      <c r="D18" s="331">
        <v>4654</v>
      </c>
      <c r="E18" s="332"/>
      <c r="F18" s="330">
        <v>57</v>
      </c>
      <c r="G18" s="330">
        <v>23</v>
      </c>
      <c r="H18" s="333"/>
      <c r="I18" s="330">
        <v>58</v>
      </c>
      <c r="J18" s="330">
        <v>613</v>
      </c>
      <c r="K18" s="330">
        <v>71</v>
      </c>
      <c r="L18" s="334">
        <v>0</v>
      </c>
      <c r="M18" s="335" t="s">
        <v>212</v>
      </c>
    </row>
    <row r="19" spans="1:13" s="336" customFormat="1" ht="22.5" customHeight="1">
      <c r="A19" s="85" t="s">
        <v>465</v>
      </c>
      <c r="B19" s="329">
        <v>14926</v>
      </c>
      <c r="C19" s="330">
        <v>5576</v>
      </c>
      <c r="D19" s="331">
        <v>5213</v>
      </c>
      <c r="E19" s="332"/>
      <c r="F19" s="330">
        <v>53</v>
      </c>
      <c r="G19" s="330">
        <v>23</v>
      </c>
      <c r="H19" s="333"/>
      <c r="I19" s="330">
        <v>57</v>
      </c>
      <c r="J19" s="330">
        <v>699</v>
      </c>
      <c r="K19" s="330">
        <v>68</v>
      </c>
      <c r="L19" s="334">
        <v>0</v>
      </c>
      <c r="M19" s="335" t="s">
        <v>213</v>
      </c>
    </row>
    <row r="20" spans="1:13" s="336" customFormat="1" ht="22.5" customHeight="1">
      <c r="A20" s="85" t="s">
        <v>466</v>
      </c>
      <c r="B20" s="329">
        <v>15514</v>
      </c>
      <c r="C20" s="330">
        <v>6089</v>
      </c>
      <c r="D20" s="331">
        <v>4987</v>
      </c>
      <c r="E20" s="332"/>
      <c r="F20" s="330">
        <v>62</v>
      </c>
      <c r="G20" s="330">
        <v>27</v>
      </c>
      <c r="H20" s="333"/>
      <c r="I20" s="330">
        <v>63</v>
      </c>
      <c r="J20" s="330">
        <v>716</v>
      </c>
      <c r="K20" s="330">
        <v>74</v>
      </c>
      <c r="L20" s="334">
        <v>0</v>
      </c>
      <c r="M20" s="335" t="s">
        <v>214</v>
      </c>
    </row>
    <row r="21" spans="1:16" s="344" customFormat="1" ht="22.5" customHeight="1">
      <c r="A21" s="87" t="s">
        <v>468</v>
      </c>
      <c r="B21" s="337">
        <v>14813</v>
      </c>
      <c r="C21" s="338">
        <v>6120</v>
      </c>
      <c r="D21" s="339">
        <v>3999</v>
      </c>
      <c r="E21" s="340"/>
      <c r="F21" s="338">
        <v>54</v>
      </c>
      <c r="G21" s="338">
        <v>28</v>
      </c>
      <c r="H21" s="341"/>
      <c r="I21" s="338">
        <v>68</v>
      </c>
      <c r="J21" s="338">
        <v>795</v>
      </c>
      <c r="K21" s="338">
        <v>90</v>
      </c>
      <c r="L21" s="342">
        <v>0</v>
      </c>
      <c r="M21" s="343" t="s">
        <v>215</v>
      </c>
      <c r="N21" s="336"/>
      <c r="O21" s="336"/>
      <c r="P21" s="336"/>
    </row>
    <row r="22" spans="1:18" s="44" customFormat="1" ht="15.75" customHeight="1">
      <c r="A22" s="22" t="s">
        <v>126</v>
      </c>
      <c r="B22" s="88"/>
      <c r="C22" s="22"/>
      <c r="D22" s="22"/>
      <c r="E22" s="20"/>
      <c r="F22" s="20"/>
      <c r="G22" s="20"/>
      <c r="H22" s="20"/>
      <c r="I22" s="21" t="s">
        <v>88</v>
      </c>
      <c r="K22" s="20"/>
      <c r="M22" s="21"/>
      <c r="R22" s="21"/>
    </row>
    <row r="23" spans="1:18" s="44" customFormat="1" ht="15.75" customHeight="1">
      <c r="A23" s="22" t="s">
        <v>127</v>
      </c>
      <c r="B23" s="22"/>
      <c r="C23" s="22"/>
      <c r="D23" s="20"/>
      <c r="E23" s="20"/>
      <c r="F23" s="20"/>
      <c r="G23" s="20"/>
      <c r="H23" s="20"/>
      <c r="I23" s="47" t="s">
        <v>124</v>
      </c>
      <c r="J23" s="20"/>
      <c r="K23" s="20"/>
      <c r="L23" s="20"/>
      <c r="M23" s="47"/>
      <c r="N23" s="20"/>
      <c r="P23" s="22"/>
      <c r="Q23" s="22"/>
      <c r="R23" s="89"/>
    </row>
    <row r="24" spans="1:19" s="44" customFormat="1" ht="15.75" customHeight="1">
      <c r="A24" s="47" t="s">
        <v>128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M24" s="47"/>
      <c r="N24" s="47"/>
      <c r="O24" s="47"/>
      <c r="P24" s="47"/>
      <c r="Q24" s="47"/>
      <c r="R24" s="47"/>
      <c r="S24" s="47"/>
    </row>
  </sheetData>
  <sheetProtection/>
  <mergeCells count="12">
    <mergeCell ref="H5:H7"/>
    <mergeCell ref="J5:J7"/>
    <mergeCell ref="K5:K7"/>
    <mergeCell ref="B5:B7"/>
    <mergeCell ref="C5:C7"/>
    <mergeCell ref="D5:D7"/>
    <mergeCell ref="A1:M1"/>
    <mergeCell ref="E6:E7"/>
    <mergeCell ref="F6:F7"/>
    <mergeCell ref="G6:G7"/>
    <mergeCell ref="I6:I7"/>
    <mergeCell ref="L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5"/>
  <sheetViews>
    <sheetView zoomScalePageLayoutView="0" workbookViewId="0" topLeftCell="A1">
      <selection activeCell="F25" sqref="F25"/>
    </sheetView>
  </sheetViews>
  <sheetFormatPr defaultColWidth="8.88671875" defaultRowHeight="13.5"/>
  <cols>
    <col min="1" max="1" width="8.88671875" style="15" customWidth="1"/>
    <col min="2" max="2" width="11.6640625" style="15" customWidth="1"/>
    <col min="3" max="3" width="10.99609375" style="15" customWidth="1"/>
    <col min="4" max="5" width="10.3359375" style="15" customWidth="1"/>
    <col min="6" max="6" width="9.99609375" style="15" customWidth="1"/>
    <col min="7" max="7" width="10.3359375" style="15" customWidth="1"/>
    <col min="8" max="8" width="11.3359375" style="15" customWidth="1"/>
    <col min="9" max="9" width="10.88671875" style="15" customWidth="1"/>
    <col min="10" max="10" width="10.10546875" style="15" customWidth="1"/>
    <col min="11" max="12" width="9.99609375" style="15" customWidth="1"/>
    <col min="13" max="13" width="9.77734375" style="15" customWidth="1"/>
    <col min="14" max="14" width="9.99609375" style="15" customWidth="1"/>
    <col min="15" max="15" width="10.5546875" style="15" customWidth="1"/>
    <col min="16" max="16384" width="8.88671875" style="15" customWidth="1"/>
  </cols>
  <sheetData>
    <row r="1" spans="1:16" s="25" customFormat="1" ht="36" customHeight="1">
      <c r="A1" s="515" t="s">
        <v>122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</row>
    <row r="2" spans="1:16" s="25" customFormat="1" ht="18" customHeight="1">
      <c r="A2" s="28" t="s">
        <v>120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8" t="s">
        <v>121</v>
      </c>
    </row>
    <row r="3" spans="1:16" s="45" customFormat="1" ht="21.75" customHeight="1">
      <c r="A3" s="99"/>
      <c r="B3" s="17" t="s">
        <v>248</v>
      </c>
      <c r="C3" s="99" t="s">
        <v>249</v>
      </c>
      <c r="D3" s="17" t="s">
        <v>250</v>
      </c>
      <c r="E3" s="99" t="s">
        <v>251</v>
      </c>
      <c r="F3" s="17" t="s">
        <v>252</v>
      </c>
      <c r="G3" s="99" t="s">
        <v>253</v>
      </c>
      <c r="H3" s="17" t="s">
        <v>254</v>
      </c>
      <c r="I3" s="17" t="s">
        <v>255</v>
      </c>
      <c r="J3" s="17" t="s">
        <v>256</v>
      </c>
      <c r="K3" s="17" t="s">
        <v>257</v>
      </c>
      <c r="L3" s="17" t="s">
        <v>258</v>
      </c>
      <c r="M3" s="17" t="s">
        <v>259</v>
      </c>
      <c r="N3" s="17" t="s">
        <v>260</v>
      </c>
      <c r="O3" s="17" t="s">
        <v>261</v>
      </c>
      <c r="P3" s="99"/>
    </row>
    <row r="4" spans="1:16" s="45" customFormat="1" ht="21.75" customHeight="1">
      <c r="A4" s="100" t="s">
        <v>227</v>
      </c>
      <c r="B4" s="18" t="s">
        <v>262</v>
      </c>
      <c r="C4" s="100" t="s">
        <v>263</v>
      </c>
      <c r="D4" s="18" t="s">
        <v>264</v>
      </c>
      <c r="E4" s="100" t="s">
        <v>228</v>
      </c>
      <c r="F4" s="18" t="s">
        <v>228</v>
      </c>
      <c r="G4" s="100" t="s">
        <v>228</v>
      </c>
      <c r="H4" s="18" t="s">
        <v>265</v>
      </c>
      <c r="I4" s="18" t="s">
        <v>266</v>
      </c>
      <c r="J4" s="18" t="s">
        <v>228</v>
      </c>
      <c r="K4" s="18" t="s">
        <v>267</v>
      </c>
      <c r="L4" s="18" t="s">
        <v>268</v>
      </c>
      <c r="M4" s="18" t="s">
        <v>228</v>
      </c>
      <c r="N4" s="18" t="s">
        <v>236</v>
      </c>
      <c r="O4" s="18" t="s">
        <v>228</v>
      </c>
      <c r="P4" s="100" t="s">
        <v>189</v>
      </c>
    </row>
    <row r="5" spans="1:16" s="45" customFormat="1" ht="21.75" customHeight="1">
      <c r="A5" s="100"/>
      <c r="B5" s="18" t="s">
        <v>269</v>
      </c>
      <c r="C5" s="507" t="s">
        <v>270</v>
      </c>
      <c r="D5" s="18" t="s">
        <v>228</v>
      </c>
      <c r="E5" s="507" t="s">
        <v>271</v>
      </c>
      <c r="F5" s="507" t="s">
        <v>272</v>
      </c>
      <c r="G5" s="100" t="s">
        <v>273</v>
      </c>
      <c r="H5" s="18" t="s">
        <v>274</v>
      </c>
      <c r="I5" s="18" t="s">
        <v>275</v>
      </c>
      <c r="J5" s="507" t="s">
        <v>276</v>
      </c>
      <c r="K5" s="507" t="s">
        <v>277</v>
      </c>
      <c r="L5" s="507" t="s">
        <v>278</v>
      </c>
      <c r="M5" s="507" t="s">
        <v>279</v>
      </c>
      <c r="N5" s="507" t="s">
        <v>280</v>
      </c>
      <c r="O5" s="507" t="s">
        <v>281</v>
      </c>
      <c r="P5" s="100"/>
    </row>
    <row r="6" spans="1:16" s="45" customFormat="1" ht="21.75" customHeight="1">
      <c r="A6" s="100" t="s">
        <v>242</v>
      </c>
      <c r="B6" s="507" t="s">
        <v>282</v>
      </c>
      <c r="C6" s="508"/>
      <c r="D6" s="507" t="s">
        <v>283</v>
      </c>
      <c r="E6" s="508"/>
      <c r="F6" s="508"/>
      <c r="G6" s="507" t="s">
        <v>284</v>
      </c>
      <c r="H6" s="507" t="s">
        <v>285</v>
      </c>
      <c r="I6" s="507" t="s">
        <v>286</v>
      </c>
      <c r="J6" s="508"/>
      <c r="K6" s="508"/>
      <c r="L6" s="508"/>
      <c r="M6" s="508"/>
      <c r="N6" s="508"/>
      <c r="O6" s="507"/>
      <c r="P6" s="100" t="s">
        <v>194</v>
      </c>
    </row>
    <row r="7" spans="1:16" s="45" customFormat="1" ht="106.5" customHeight="1">
      <c r="A7" s="101"/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14"/>
      <c r="P7" s="101"/>
    </row>
    <row r="8" spans="1:16" s="45" customFormat="1" ht="30" customHeight="1">
      <c r="A8" s="91" t="s">
        <v>510</v>
      </c>
      <c r="B8" s="489">
        <v>5902</v>
      </c>
      <c r="C8" s="489">
        <v>0</v>
      </c>
      <c r="D8" s="489">
        <v>5057</v>
      </c>
      <c r="E8" s="489">
        <v>20993</v>
      </c>
      <c r="F8" s="489">
        <v>513</v>
      </c>
      <c r="G8" s="489">
        <v>1913</v>
      </c>
      <c r="H8" s="489">
        <v>8</v>
      </c>
      <c r="I8" s="489">
        <v>3383</v>
      </c>
      <c r="J8" s="489">
        <v>434</v>
      </c>
      <c r="K8" s="489">
        <v>798</v>
      </c>
      <c r="L8" s="489">
        <v>877</v>
      </c>
      <c r="M8" s="489">
        <v>433</v>
      </c>
      <c r="N8" s="489">
        <v>1283</v>
      </c>
      <c r="O8" s="490">
        <v>857</v>
      </c>
      <c r="P8" s="100" t="s">
        <v>510</v>
      </c>
    </row>
    <row r="9" spans="1:18" s="328" customFormat="1" ht="22.5" customHeight="1">
      <c r="A9" s="345" t="s">
        <v>508</v>
      </c>
      <c r="B9" s="346">
        <v>7017</v>
      </c>
      <c r="C9" s="346">
        <v>3156</v>
      </c>
      <c r="D9" s="346">
        <v>5283</v>
      </c>
      <c r="E9" s="346">
        <v>17616</v>
      </c>
      <c r="F9" s="346">
        <v>560</v>
      </c>
      <c r="G9" s="346">
        <v>1697</v>
      </c>
      <c r="H9" s="346">
        <v>408.6</v>
      </c>
      <c r="I9" s="346">
        <v>248</v>
      </c>
      <c r="J9" s="346">
        <v>433</v>
      </c>
      <c r="K9" s="346">
        <v>639</v>
      </c>
      <c r="L9" s="346">
        <v>841</v>
      </c>
      <c r="M9" s="346">
        <v>320</v>
      </c>
      <c r="N9" s="346">
        <v>582</v>
      </c>
      <c r="O9" s="347">
        <v>209</v>
      </c>
      <c r="P9" s="327" t="s">
        <v>508</v>
      </c>
      <c r="R9" s="328" t="s">
        <v>287</v>
      </c>
    </row>
    <row r="10" spans="1:16" s="344" customFormat="1" ht="22.5" customHeight="1">
      <c r="A10" s="348" t="s">
        <v>469</v>
      </c>
      <c r="B10" s="349">
        <v>560</v>
      </c>
      <c r="C10" s="77">
        <v>283</v>
      </c>
      <c r="D10" s="77">
        <v>431</v>
      </c>
      <c r="E10" s="77">
        <v>1849</v>
      </c>
      <c r="F10" s="331">
        <v>52</v>
      </c>
      <c r="G10" s="77">
        <v>171</v>
      </c>
      <c r="H10" s="77">
        <v>0.6</v>
      </c>
      <c r="I10" s="77">
        <v>26</v>
      </c>
      <c r="J10" s="77">
        <v>36</v>
      </c>
      <c r="K10" s="77">
        <v>72</v>
      </c>
      <c r="L10" s="77">
        <v>90</v>
      </c>
      <c r="M10" s="77">
        <v>41</v>
      </c>
      <c r="N10" s="77">
        <v>64</v>
      </c>
      <c r="O10" s="350">
        <v>26</v>
      </c>
      <c r="P10" s="335" t="s">
        <v>204</v>
      </c>
    </row>
    <row r="11" spans="1:16" s="344" customFormat="1" ht="22.5" customHeight="1">
      <c r="A11" s="348" t="s">
        <v>470</v>
      </c>
      <c r="B11" s="349">
        <v>563</v>
      </c>
      <c r="C11" s="77">
        <v>261</v>
      </c>
      <c r="D11" s="77">
        <v>421</v>
      </c>
      <c r="E11" s="77">
        <v>1403</v>
      </c>
      <c r="F11" s="331">
        <v>48</v>
      </c>
      <c r="G11" s="77">
        <v>162</v>
      </c>
      <c r="H11" s="77">
        <v>21</v>
      </c>
      <c r="I11" s="77">
        <v>25</v>
      </c>
      <c r="J11" s="77">
        <v>33</v>
      </c>
      <c r="K11" s="77">
        <v>64</v>
      </c>
      <c r="L11" s="77">
        <v>87</v>
      </c>
      <c r="M11" s="77">
        <v>41</v>
      </c>
      <c r="N11" s="77">
        <v>62</v>
      </c>
      <c r="O11" s="350">
        <v>23</v>
      </c>
      <c r="P11" s="335" t="s">
        <v>205</v>
      </c>
    </row>
    <row r="12" spans="1:16" s="344" customFormat="1" ht="22.5" customHeight="1">
      <c r="A12" s="348" t="s">
        <v>471</v>
      </c>
      <c r="B12" s="349">
        <v>638</v>
      </c>
      <c r="C12" s="77">
        <v>254</v>
      </c>
      <c r="D12" s="77">
        <v>398</v>
      </c>
      <c r="E12" s="77">
        <v>1419</v>
      </c>
      <c r="F12" s="331">
        <v>44</v>
      </c>
      <c r="G12" s="77">
        <v>150</v>
      </c>
      <c r="H12" s="77">
        <v>26</v>
      </c>
      <c r="I12" s="77">
        <v>23</v>
      </c>
      <c r="J12" s="77">
        <v>34</v>
      </c>
      <c r="K12" s="77">
        <v>66</v>
      </c>
      <c r="L12" s="77">
        <v>83</v>
      </c>
      <c r="M12" s="77">
        <v>35</v>
      </c>
      <c r="N12" s="77">
        <v>57</v>
      </c>
      <c r="O12" s="350">
        <v>19</v>
      </c>
      <c r="P12" s="335" t="s">
        <v>206</v>
      </c>
    </row>
    <row r="13" spans="1:16" s="344" customFormat="1" ht="22.5" customHeight="1">
      <c r="A13" s="348" t="s">
        <v>472</v>
      </c>
      <c r="B13" s="349">
        <v>526</v>
      </c>
      <c r="C13" s="77">
        <v>220</v>
      </c>
      <c r="D13" s="77">
        <v>459</v>
      </c>
      <c r="E13" s="77">
        <v>1480</v>
      </c>
      <c r="F13" s="331">
        <v>49</v>
      </c>
      <c r="G13" s="77">
        <v>142</v>
      </c>
      <c r="H13" s="77">
        <v>31</v>
      </c>
      <c r="I13" s="77">
        <v>20</v>
      </c>
      <c r="J13" s="77">
        <v>36</v>
      </c>
      <c r="K13" s="77">
        <v>61</v>
      </c>
      <c r="L13" s="77">
        <v>74</v>
      </c>
      <c r="M13" s="77">
        <v>32</v>
      </c>
      <c r="N13" s="77">
        <v>54</v>
      </c>
      <c r="O13" s="350">
        <v>17</v>
      </c>
      <c r="P13" s="335" t="s">
        <v>207</v>
      </c>
    </row>
    <row r="14" spans="1:16" s="344" customFormat="1" ht="22.5" customHeight="1">
      <c r="A14" s="348" t="s">
        <v>473</v>
      </c>
      <c r="B14" s="349">
        <v>359</v>
      </c>
      <c r="C14" s="77">
        <v>219</v>
      </c>
      <c r="D14" s="77">
        <v>361</v>
      </c>
      <c r="E14" s="77">
        <v>1387</v>
      </c>
      <c r="F14" s="331">
        <v>42</v>
      </c>
      <c r="G14" s="77">
        <v>122</v>
      </c>
      <c r="H14" s="77">
        <v>33</v>
      </c>
      <c r="I14" s="77">
        <v>16</v>
      </c>
      <c r="J14" s="77">
        <v>32</v>
      </c>
      <c r="K14" s="77">
        <v>42</v>
      </c>
      <c r="L14" s="77">
        <v>60</v>
      </c>
      <c r="M14" s="77">
        <v>24</v>
      </c>
      <c r="N14" s="77">
        <v>42</v>
      </c>
      <c r="O14" s="350">
        <v>13</v>
      </c>
      <c r="P14" s="335" t="s">
        <v>208</v>
      </c>
    </row>
    <row r="15" spans="1:16" s="344" customFormat="1" ht="22.5" customHeight="1">
      <c r="A15" s="348" t="s">
        <v>474</v>
      </c>
      <c r="B15" s="349">
        <v>475</v>
      </c>
      <c r="C15" s="77">
        <v>250</v>
      </c>
      <c r="D15" s="77">
        <v>429</v>
      </c>
      <c r="E15" s="77">
        <v>1482</v>
      </c>
      <c r="F15" s="331">
        <v>46</v>
      </c>
      <c r="G15" s="77">
        <v>106</v>
      </c>
      <c r="H15" s="77">
        <v>37</v>
      </c>
      <c r="I15" s="77">
        <v>15</v>
      </c>
      <c r="J15" s="77">
        <v>31</v>
      </c>
      <c r="K15" s="77">
        <v>39</v>
      </c>
      <c r="L15" s="77">
        <v>56</v>
      </c>
      <c r="M15" s="77">
        <v>21</v>
      </c>
      <c r="N15" s="77">
        <v>42</v>
      </c>
      <c r="O15" s="350">
        <v>14</v>
      </c>
      <c r="P15" s="335" t="s">
        <v>209</v>
      </c>
    </row>
    <row r="16" spans="1:16" s="344" customFormat="1" ht="22.5" customHeight="1">
      <c r="A16" s="348" t="s">
        <v>475</v>
      </c>
      <c r="B16" s="349">
        <v>520</v>
      </c>
      <c r="C16" s="77">
        <v>303</v>
      </c>
      <c r="D16" s="77">
        <v>404</v>
      </c>
      <c r="E16" s="77">
        <v>1401</v>
      </c>
      <c r="F16" s="331">
        <v>44</v>
      </c>
      <c r="G16" s="77">
        <v>113</v>
      </c>
      <c r="H16" s="77">
        <v>38</v>
      </c>
      <c r="I16" s="77">
        <v>18</v>
      </c>
      <c r="J16" s="77">
        <v>31</v>
      </c>
      <c r="K16" s="77">
        <v>47</v>
      </c>
      <c r="L16" s="77">
        <v>60</v>
      </c>
      <c r="M16" s="77">
        <v>21</v>
      </c>
      <c r="N16" s="77">
        <v>41</v>
      </c>
      <c r="O16" s="350">
        <v>14</v>
      </c>
      <c r="P16" s="335" t="s">
        <v>210</v>
      </c>
    </row>
    <row r="17" spans="1:16" s="344" customFormat="1" ht="22.5" customHeight="1">
      <c r="A17" s="348" t="s">
        <v>476</v>
      </c>
      <c r="B17" s="349">
        <v>678</v>
      </c>
      <c r="C17" s="77">
        <v>303</v>
      </c>
      <c r="D17" s="77">
        <v>457</v>
      </c>
      <c r="E17" s="77">
        <v>1295</v>
      </c>
      <c r="F17" s="331">
        <v>51</v>
      </c>
      <c r="G17" s="77">
        <v>133</v>
      </c>
      <c r="H17" s="77">
        <v>44</v>
      </c>
      <c r="I17" s="77">
        <v>25</v>
      </c>
      <c r="J17" s="77">
        <v>39</v>
      </c>
      <c r="K17" s="77">
        <v>50</v>
      </c>
      <c r="L17" s="77">
        <v>59</v>
      </c>
      <c r="M17" s="77">
        <v>23</v>
      </c>
      <c r="N17" s="77">
        <v>37</v>
      </c>
      <c r="O17" s="350">
        <v>17</v>
      </c>
      <c r="P17" s="335" t="s">
        <v>211</v>
      </c>
    </row>
    <row r="18" spans="1:16" s="344" customFormat="1" ht="22.5" customHeight="1">
      <c r="A18" s="348" t="s">
        <v>477</v>
      </c>
      <c r="B18" s="349">
        <v>744</v>
      </c>
      <c r="C18" s="77">
        <v>262</v>
      </c>
      <c r="D18" s="77">
        <v>470</v>
      </c>
      <c r="E18" s="77">
        <v>1277</v>
      </c>
      <c r="F18" s="331">
        <v>48</v>
      </c>
      <c r="G18" s="77">
        <v>125</v>
      </c>
      <c r="H18" s="77">
        <v>45</v>
      </c>
      <c r="I18" s="77">
        <v>19</v>
      </c>
      <c r="J18" s="77">
        <v>34</v>
      </c>
      <c r="K18" s="77">
        <v>42</v>
      </c>
      <c r="L18" s="77">
        <v>56</v>
      </c>
      <c r="M18" s="77">
        <v>18</v>
      </c>
      <c r="N18" s="77">
        <v>40</v>
      </c>
      <c r="O18" s="350">
        <v>14</v>
      </c>
      <c r="P18" s="335" t="s">
        <v>212</v>
      </c>
    </row>
    <row r="19" spans="1:16" s="344" customFormat="1" ht="22.5" customHeight="1">
      <c r="A19" s="348" t="s">
        <v>478</v>
      </c>
      <c r="B19" s="349">
        <v>594</v>
      </c>
      <c r="C19" s="77">
        <v>258</v>
      </c>
      <c r="D19" s="77">
        <v>485</v>
      </c>
      <c r="E19" s="77">
        <v>1465</v>
      </c>
      <c r="F19" s="331">
        <v>42</v>
      </c>
      <c r="G19" s="77">
        <v>124</v>
      </c>
      <c r="H19" s="77">
        <v>45</v>
      </c>
      <c r="I19" s="77">
        <v>16</v>
      </c>
      <c r="J19" s="77">
        <v>35</v>
      </c>
      <c r="K19" s="77">
        <v>46</v>
      </c>
      <c r="L19" s="77">
        <v>59</v>
      </c>
      <c r="M19" s="77">
        <v>18</v>
      </c>
      <c r="N19" s="77">
        <v>37</v>
      </c>
      <c r="O19" s="350">
        <v>13</v>
      </c>
      <c r="P19" s="335" t="s">
        <v>213</v>
      </c>
    </row>
    <row r="20" spans="1:16" s="344" customFormat="1" ht="22.5" customHeight="1">
      <c r="A20" s="348" t="s">
        <v>479</v>
      </c>
      <c r="B20" s="349">
        <v>639</v>
      </c>
      <c r="C20" s="77">
        <v>241</v>
      </c>
      <c r="D20" s="77">
        <v>525</v>
      </c>
      <c r="E20" s="77">
        <v>1566</v>
      </c>
      <c r="F20" s="331">
        <v>47</v>
      </c>
      <c r="G20" s="77">
        <v>158</v>
      </c>
      <c r="H20" s="77">
        <v>45</v>
      </c>
      <c r="I20" s="77">
        <v>20</v>
      </c>
      <c r="J20" s="77">
        <v>49</v>
      </c>
      <c r="K20" s="77">
        <v>52</v>
      </c>
      <c r="L20" s="77">
        <v>71</v>
      </c>
      <c r="M20" s="77">
        <v>20</v>
      </c>
      <c r="N20" s="77">
        <v>47</v>
      </c>
      <c r="O20" s="350">
        <v>16</v>
      </c>
      <c r="P20" s="335" t="s">
        <v>214</v>
      </c>
    </row>
    <row r="21" spans="1:16" s="344" customFormat="1" ht="22.5" customHeight="1">
      <c r="A21" s="351" t="s">
        <v>480</v>
      </c>
      <c r="B21" s="352">
        <v>721</v>
      </c>
      <c r="C21" s="353">
        <v>302</v>
      </c>
      <c r="D21" s="353">
        <v>443</v>
      </c>
      <c r="E21" s="353">
        <v>1592</v>
      </c>
      <c r="F21" s="339">
        <v>47</v>
      </c>
      <c r="G21" s="353">
        <v>191</v>
      </c>
      <c r="H21" s="353">
        <v>43</v>
      </c>
      <c r="I21" s="353">
        <v>25</v>
      </c>
      <c r="J21" s="353">
        <v>43</v>
      </c>
      <c r="K21" s="353">
        <v>58</v>
      </c>
      <c r="L21" s="353">
        <v>86</v>
      </c>
      <c r="M21" s="353">
        <v>26</v>
      </c>
      <c r="N21" s="353">
        <v>59</v>
      </c>
      <c r="O21" s="354">
        <v>23</v>
      </c>
      <c r="P21" s="343" t="s">
        <v>215</v>
      </c>
    </row>
    <row r="22" spans="1:16" s="104" customFormat="1" ht="15.75" customHeight="1">
      <c r="A22" s="516" t="s">
        <v>129</v>
      </c>
      <c r="B22" s="516"/>
      <c r="C22" s="516"/>
      <c r="D22" s="516"/>
      <c r="E22" s="516"/>
      <c r="F22" s="102"/>
      <c r="G22" s="103"/>
      <c r="J22" s="21" t="s">
        <v>88</v>
      </c>
      <c r="L22" s="103"/>
      <c r="M22" s="103"/>
      <c r="O22" s="21"/>
      <c r="P22" s="105"/>
    </row>
    <row r="23" spans="1:16" s="44" customFormat="1" ht="15.75" customHeight="1">
      <c r="A23" s="21" t="s">
        <v>130</v>
      </c>
      <c r="B23" s="21"/>
      <c r="C23" s="21"/>
      <c r="D23" s="21"/>
      <c r="E23" s="106"/>
      <c r="J23" s="44" t="s">
        <v>101</v>
      </c>
      <c r="P23" s="107"/>
    </row>
    <row r="24" spans="1:16" s="44" customFormat="1" ht="15.75" customHeight="1">
      <c r="A24" s="47" t="s">
        <v>125</v>
      </c>
      <c r="B24" s="108"/>
      <c r="J24" s="44" t="s">
        <v>131</v>
      </c>
      <c r="P24" s="107"/>
    </row>
    <row r="25" ht="13.5">
      <c r="J25" s="47" t="s">
        <v>356</v>
      </c>
    </row>
  </sheetData>
  <sheetProtection/>
  <mergeCells count="16">
    <mergeCell ref="N5:N7"/>
    <mergeCell ref="A1:P1"/>
    <mergeCell ref="J5:J7"/>
    <mergeCell ref="K5:K7"/>
    <mergeCell ref="L5:L7"/>
    <mergeCell ref="M5:M7"/>
    <mergeCell ref="A22:E22"/>
    <mergeCell ref="O5:O7"/>
    <mergeCell ref="B6:B7"/>
    <mergeCell ref="D6:D7"/>
    <mergeCell ref="G6:G7"/>
    <mergeCell ref="H6:H7"/>
    <mergeCell ref="I6:I7"/>
    <mergeCell ref="C5:C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27"/>
  <sheetViews>
    <sheetView zoomScaleSheetLayoutView="96" zoomScalePageLayoutView="0" workbookViewId="0" topLeftCell="A1">
      <selection activeCell="C18" sqref="C18"/>
    </sheetView>
  </sheetViews>
  <sheetFormatPr defaultColWidth="8.88671875" defaultRowHeight="13.5"/>
  <cols>
    <col min="1" max="1" width="13.77734375" style="58" customWidth="1"/>
    <col min="2" max="2" width="15.77734375" style="58" customWidth="1"/>
    <col min="3" max="3" width="15.21484375" style="58" customWidth="1"/>
    <col min="4" max="4" width="15.77734375" style="58" customWidth="1"/>
    <col min="5" max="5" width="15.21484375" style="58" customWidth="1"/>
    <col min="6" max="6" width="15.77734375" style="58" customWidth="1"/>
    <col min="7" max="7" width="15.21484375" style="58" customWidth="1"/>
    <col min="8" max="8" width="13.77734375" style="58" customWidth="1"/>
    <col min="9" max="96" width="0" style="58" hidden="1" customWidth="1"/>
    <col min="97" max="16384" width="8.88671875" style="58" customWidth="1"/>
  </cols>
  <sheetData>
    <row r="1" spans="1:8" s="25" customFormat="1" ht="24" customHeight="1">
      <c r="A1" s="500" t="s">
        <v>87</v>
      </c>
      <c r="B1" s="500"/>
      <c r="C1" s="500"/>
      <c r="D1" s="500"/>
      <c r="E1" s="500"/>
      <c r="F1" s="500"/>
      <c r="G1" s="500"/>
      <c r="H1" s="500"/>
    </row>
    <row r="2" spans="1:8" s="25" customFormat="1" ht="18" customHeight="1">
      <c r="A2" s="109" t="s">
        <v>288</v>
      </c>
      <c r="H2" s="110" t="s">
        <v>289</v>
      </c>
    </row>
    <row r="3" spans="1:8" s="25" customFormat="1" ht="19.5" customHeight="1">
      <c r="A3" s="27"/>
      <c r="B3" s="518" t="s">
        <v>290</v>
      </c>
      <c r="C3" s="519"/>
      <c r="D3" s="518" t="s">
        <v>291</v>
      </c>
      <c r="E3" s="519"/>
      <c r="F3" s="518" t="s">
        <v>292</v>
      </c>
      <c r="G3" s="519"/>
      <c r="H3" s="27"/>
    </row>
    <row r="4" spans="1:8" s="25" customFormat="1" ht="19.5" customHeight="1">
      <c r="A4" s="111" t="s">
        <v>293</v>
      </c>
      <c r="B4" s="520" t="s">
        <v>294</v>
      </c>
      <c r="C4" s="521"/>
      <c r="D4" s="520" t="s">
        <v>295</v>
      </c>
      <c r="E4" s="521"/>
      <c r="F4" s="520" t="s">
        <v>296</v>
      </c>
      <c r="G4" s="521"/>
      <c r="H4" s="111" t="s">
        <v>73</v>
      </c>
    </row>
    <row r="5" spans="1:8" s="25" customFormat="1" ht="19.5" customHeight="1">
      <c r="A5" s="111" t="s">
        <v>297</v>
      </c>
      <c r="B5" s="112" t="s">
        <v>298</v>
      </c>
      <c r="C5" s="113" t="s">
        <v>299</v>
      </c>
      <c r="D5" s="112" t="s">
        <v>298</v>
      </c>
      <c r="E5" s="114" t="s">
        <v>300</v>
      </c>
      <c r="F5" s="112" t="s">
        <v>301</v>
      </c>
      <c r="G5" s="114" t="s">
        <v>302</v>
      </c>
      <c r="H5" s="111" t="s">
        <v>194</v>
      </c>
    </row>
    <row r="6" spans="1:8" s="25" customFormat="1" ht="19.5" customHeight="1">
      <c r="A6" s="32"/>
      <c r="B6" s="115" t="s">
        <v>303</v>
      </c>
      <c r="C6" s="19" t="s">
        <v>304</v>
      </c>
      <c r="D6" s="19" t="s">
        <v>303</v>
      </c>
      <c r="E6" s="19" t="s">
        <v>304</v>
      </c>
      <c r="F6" s="19" t="s">
        <v>303</v>
      </c>
      <c r="G6" s="19" t="s">
        <v>304</v>
      </c>
      <c r="H6" s="32"/>
    </row>
    <row r="7" spans="1:8" s="117" customFormat="1" ht="22.5" customHeight="1">
      <c r="A7" s="116" t="s">
        <v>114</v>
      </c>
      <c r="B7" s="277">
        <v>1</v>
      </c>
      <c r="C7" s="278">
        <v>6048</v>
      </c>
      <c r="D7" s="278">
        <v>107</v>
      </c>
      <c r="E7" s="278">
        <v>63476</v>
      </c>
      <c r="F7" s="278">
        <v>38</v>
      </c>
      <c r="G7" s="279">
        <v>67374</v>
      </c>
      <c r="H7" s="84" t="s">
        <v>114</v>
      </c>
    </row>
    <row r="8" spans="1:8" s="117" customFormat="1" ht="22.5" customHeight="1">
      <c r="A8" s="116" t="s">
        <v>160</v>
      </c>
      <c r="B8" s="277">
        <v>1</v>
      </c>
      <c r="C8" s="278">
        <v>7477</v>
      </c>
      <c r="D8" s="278">
        <v>115</v>
      </c>
      <c r="E8" s="278">
        <v>58236</v>
      </c>
      <c r="F8" s="278">
        <v>40</v>
      </c>
      <c r="G8" s="279">
        <v>74244</v>
      </c>
      <c r="H8" s="84" t="s">
        <v>160</v>
      </c>
    </row>
    <row r="9" spans="1:8" s="117" customFormat="1" ht="22.5" customHeight="1">
      <c r="A9" s="116" t="s">
        <v>365</v>
      </c>
      <c r="B9" s="277">
        <v>1</v>
      </c>
      <c r="C9" s="278">
        <v>8097</v>
      </c>
      <c r="D9" s="278">
        <v>117</v>
      </c>
      <c r="E9" s="278">
        <v>57950</v>
      </c>
      <c r="F9" s="278">
        <v>40</v>
      </c>
      <c r="G9" s="279">
        <v>72236</v>
      </c>
      <c r="H9" s="84" t="s">
        <v>365</v>
      </c>
    </row>
    <row r="10" spans="1:8" s="117" customFormat="1" ht="22.5" customHeight="1">
      <c r="A10" s="116" t="s">
        <v>509</v>
      </c>
      <c r="B10" s="277">
        <v>1</v>
      </c>
      <c r="C10" s="278">
        <v>12089</v>
      </c>
      <c r="D10" s="278">
        <v>113</v>
      </c>
      <c r="E10" s="278">
        <v>60340</v>
      </c>
      <c r="F10" s="278">
        <v>40</v>
      </c>
      <c r="G10" s="279">
        <v>74097</v>
      </c>
      <c r="H10" s="84" t="s">
        <v>507</v>
      </c>
    </row>
    <row r="11" spans="1:8" s="118" customFormat="1" ht="22.5" customHeight="1">
      <c r="A11" s="327" t="s">
        <v>508</v>
      </c>
      <c r="B11" s="355">
        <v>1</v>
      </c>
      <c r="C11" s="303">
        <v>9732</v>
      </c>
      <c r="D11" s="303">
        <v>115</v>
      </c>
      <c r="E11" s="303">
        <v>65976</v>
      </c>
      <c r="F11" s="303">
        <v>40</v>
      </c>
      <c r="G11" s="304">
        <v>69116</v>
      </c>
      <c r="H11" s="310" t="s">
        <v>508</v>
      </c>
    </row>
    <row r="12" spans="1:8" s="117" customFormat="1" ht="22.5" customHeight="1">
      <c r="A12" s="69" t="s">
        <v>469</v>
      </c>
      <c r="B12" s="356">
        <v>1</v>
      </c>
      <c r="C12" s="35">
        <v>1321</v>
      </c>
      <c r="D12" s="35">
        <v>115</v>
      </c>
      <c r="E12" s="35">
        <v>7697</v>
      </c>
      <c r="F12" s="35">
        <v>40</v>
      </c>
      <c r="G12" s="37">
        <v>6039</v>
      </c>
      <c r="H12" s="36" t="s">
        <v>89</v>
      </c>
    </row>
    <row r="13" spans="1:8" s="117" customFormat="1" ht="22.5" customHeight="1">
      <c r="A13" s="69" t="s">
        <v>470</v>
      </c>
      <c r="B13" s="356">
        <v>1</v>
      </c>
      <c r="C13" s="35">
        <v>1126</v>
      </c>
      <c r="D13" s="35">
        <v>115</v>
      </c>
      <c r="E13" s="35">
        <v>7673</v>
      </c>
      <c r="F13" s="35">
        <v>40</v>
      </c>
      <c r="G13" s="37">
        <v>4558</v>
      </c>
      <c r="H13" s="36" t="s">
        <v>90</v>
      </c>
    </row>
    <row r="14" spans="1:8" s="117" customFormat="1" ht="22.5" customHeight="1">
      <c r="A14" s="69" t="s">
        <v>471</v>
      </c>
      <c r="B14" s="356">
        <v>1</v>
      </c>
      <c r="C14" s="35">
        <v>1036</v>
      </c>
      <c r="D14" s="35">
        <v>115</v>
      </c>
      <c r="E14" s="35">
        <v>6958</v>
      </c>
      <c r="F14" s="35">
        <v>40</v>
      </c>
      <c r="G14" s="37">
        <v>4742</v>
      </c>
      <c r="H14" s="36" t="s">
        <v>91</v>
      </c>
    </row>
    <row r="15" spans="1:8" s="117" customFormat="1" ht="22.5" customHeight="1">
      <c r="A15" s="69" t="s">
        <v>472</v>
      </c>
      <c r="B15" s="356">
        <v>1</v>
      </c>
      <c r="C15" s="35">
        <v>706</v>
      </c>
      <c r="D15" s="35">
        <v>115</v>
      </c>
      <c r="E15" s="35">
        <v>5189</v>
      </c>
      <c r="F15" s="35">
        <v>40</v>
      </c>
      <c r="G15" s="37">
        <v>6093</v>
      </c>
      <c r="H15" s="36" t="s">
        <v>92</v>
      </c>
    </row>
    <row r="16" spans="1:8" s="117" customFormat="1" ht="22.5" customHeight="1">
      <c r="A16" s="69" t="s">
        <v>473</v>
      </c>
      <c r="B16" s="356">
        <v>1</v>
      </c>
      <c r="C16" s="35">
        <v>535</v>
      </c>
      <c r="D16" s="35">
        <v>115</v>
      </c>
      <c r="E16" s="35">
        <v>4082</v>
      </c>
      <c r="F16" s="35">
        <v>40</v>
      </c>
      <c r="G16" s="37">
        <v>6082</v>
      </c>
      <c r="H16" s="36" t="s">
        <v>93</v>
      </c>
    </row>
    <row r="17" spans="1:8" s="117" customFormat="1" ht="22.5" customHeight="1">
      <c r="A17" s="69" t="s">
        <v>474</v>
      </c>
      <c r="B17" s="356">
        <v>1</v>
      </c>
      <c r="C17" s="35">
        <v>496</v>
      </c>
      <c r="D17" s="35">
        <v>115</v>
      </c>
      <c r="E17" s="35">
        <v>3766</v>
      </c>
      <c r="F17" s="35">
        <v>40</v>
      </c>
      <c r="G17" s="37">
        <v>6296</v>
      </c>
      <c r="H17" s="36" t="s">
        <v>94</v>
      </c>
    </row>
    <row r="18" spans="1:8" s="117" customFormat="1" ht="22.5" customHeight="1">
      <c r="A18" s="69" t="s">
        <v>475</v>
      </c>
      <c r="B18" s="356">
        <v>1</v>
      </c>
      <c r="C18" s="35">
        <v>572</v>
      </c>
      <c r="D18" s="35">
        <v>115</v>
      </c>
      <c r="E18" s="35">
        <v>3200</v>
      </c>
      <c r="F18" s="35">
        <v>40</v>
      </c>
      <c r="G18" s="37">
        <v>6597</v>
      </c>
      <c r="H18" s="36" t="s">
        <v>95</v>
      </c>
    </row>
    <row r="19" spans="1:8" s="117" customFormat="1" ht="22.5" customHeight="1">
      <c r="A19" s="69" t="s">
        <v>476</v>
      </c>
      <c r="B19" s="356">
        <v>1</v>
      </c>
      <c r="C19" s="35">
        <v>576</v>
      </c>
      <c r="D19" s="35">
        <v>115</v>
      </c>
      <c r="E19" s="35">
        <v>2993</v>
      </c>
      <c r="F19" s="35">
        <v>40</v>
      </c>
      <c r="G19" s="37">
        <v>6820</v>
      </c>
      <c r="H19" s="36" t="s">
        <v>96</v>
      </c>
    </row>
    <row r="20" spans="1:8" s="117" customFormat="1" ht="22.5" customHeight="1">
      <c r="A20" s="69" t="s">
        <v>477</v>
      </c>
      <c r="B20" s="356">
        <v>1</v>
      </c>
      <c r="C20" s="35">
        <v>498</v>
      </c>
      <c r="D20" s="35">
        <v>115</v>
      </c>
      <c r="E20" s="35">
        <v>3525</v>
      </c>
      <c r="F20" s="35">
        <v>40</v>
      </c>
      <c r="G20" s="37">
        <v>6194</v>
      </c>
      <c r="H20" s="36" t="s">
        <v>97</v>
      </c>
    </row>
    <row r="21" spans="1:8" s="117" customFormat="1" ht="22.5" customHeight="1">
      <c r="A21" s="69" t="s">
        <v>478</v>
      </c>
      <c r="B21" s="356">
        <v>1</v>
      </c>
      <c r="C21" s="35">
        <v>535</v>
      </c>
      <c r="D21" s="35">
        <v>115</v>
      </c>
      <c r="E21" s="35">
        <v>4429</v>
      </c>
      <c r="F21" s="35">
        <v>40</v>
      </c>
      <c r="G21" s="37">
        <v>6300</v>
      </c>
      <c r="H21" s="36" t="s">
        <v>98</v>
      </c>
    </row>
    <row r="22" spans="1:8" s="117" customFormat="1" ht="22.5" customHeight="1">
      <c r="A22" s="69" t="s">
        <v>479</v>
      </c>
      <c r="B22" s="356">
        <v>1</v>
      </c>
      <c r="C22" s="35">
        <v>814</v>
      </c>
      <c r="D22" s="35">
        <v>115</v>
      </c>
      <c r="E22" s="35">
        <v>6073</v>
      </c>
      <c r="F22" s="35">
        <v>40</v>
      </c>
      <c r="G22" s="37">
        <v>4500</v>
      </c>
      <c r="H22" s="36" t="s">
        <v>99</v>
      </c>
    </row>
    <row r="23" spans="1:8" s="117" customFormat="1" ht="22.5" customHeight="1">
      <c r="A23" s="74" t="s">
        <v>480</v>
      </c>
      <c r="B23" s="357">
        <v>1</v>
      </c>
      <c r="C23" s="358">
        <v>1516</v>
      </c>
      <c r="D23" s="358">
        <v>115</v>
      </c>
      <c r="E23" s="358">
        <v>10391</v>
      </c>
      <c r="F23" s="358">
        <v>40</v>
      </c>
      <c r="G23" s="359">
        <v>4895</v>
      </c>
      <c r="H23" s="41" t="s">
        <v>100</v>
      </c>
    </row>
    <row r="24" spans="1:8" s="49" customFormat="1" ht="17.25" customHeight="1">
      <c r="A24" s="517" t="s">
        <v>481</v>
      </c>
      <c r="B24" s="517"/>
      <c r="C24" s="45"/>
      <c r="D24" s="45"/>
      <c r="E24" s="120" t="s">
        <v>482</v>
      </c>
      <c r="F24" s="121"/>
      <c r="G24" s="121"/>
      <c r="H24" s="44"/>
    </row>
    <row r="25" spans="1:8" s="49" customFormat="1" ht="19.5" customHeight="1">
      <c r="A25" s="123" t="s">
        <v>305</v>
      </c>
      <c r="B25" s="45"/>
      <c r="C25" s="45"/>
      <c r="D25" s="45"/>
      <c r="E25" s="47" t="s">
        <v>357</v>
      </c>
      <c r="F25" s="45"/>
      <c r="G25" s="45"/>
      <c r="H25" s="45"/>
    </row>
    <row r="26" s="45" customFormat="1" ht="19.5" customHeight="1">
      <c r="A26" s="124" t="s">
        <v>306</v>
      </c>
    </row>
    <row r="27" spans="1:19" s="49" customFormat="1" ht="13.5" customHeight="1">
      <c r="A27" s="122" t="s">
        <v>307</v>
      </c>
      <c r="B27" s="48"/>
      <c r="C27" s="48"/>
      <c r="D27" s="48"/>
      <c r="F27" s="48"/>
      <c r="H27" s="48"/>
      <c r="I27" s="48"/>
      <c r="J27" s="48"/>
      <c r="K27" s="48"/>
      <c r="M27" s="48"/>
      <c r="N27" s="48"/>
      <c r="O27" s="48"/>
      <c r="P27" s="48"/>
      <c r="Q27" s="48"/>
      <c r="R27" s="48"/>
      <c r="S27" s="48"/>
    </row>
  </sheetData>
  <sheetProtection/>
  <mergeCells count="8">
    <mergeCell ref="A24:B24"/>
    <mergeCell ref="A1:H1"/>
    <mergeCell ref="B3:C3"/>
    <mergeCell ref="D3:E3"/>
    <mergeCell ref="F3:G3"/>
    <mergeCell ref="B4:C4"/>
    <mergeCell ref="D4:E4"/>
    <mergeCell ref="F4:G4"/>
  </mergeCells>
  <printOptions horizontalCentered="1" verticalCentered="1"/>
  <pageMargins left="0.35433070866141736" right="0.35433070866141736" top="0.3937007874015748" bottom="0.29" header="0.45" footer="0.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25"/>
  <sheetViews>
    <sheetView zoomScaleSheetLayoutView="98" zoomScalePageLayoutView="0" workbookViewId="0" topLeftCell="A1">
      <selection activeCell="I18" sqref="I18"/>
    </sheetView>
  </sheetViews>
  <sheetFormatPr defaultColWidth="8.88671875" defaultRowHeight="13.5"/>
  <cols>
    <col min="1" max="1" width="8.5546875" style="15" customWidth="1"/>
    <col min="2" max="2" width="8.10546875" style="15" customWidth="1"/>
    <col min="3" max="3" width="7.6640625" style="15" customWidth="1"/>
    <col min="4" max="5" width="9.88671875" style="15" customWidth="1"/>
    <col min="6" max="6" width="8.99609375" style="15" customWidth="1"/>
    <col min="7" max="7" width="9.99609375" style="15" customWidth="1"/>
    <col min="8" max="8" width="10.88671875" style="15" customWidth="1"/>
    <col min="9" max="9" width="14.77734375" style="15" customWidth="1"/>
    <col min="10" max="10" width="9.88671875" style="15" customWidth="1"/>
    <col min="11" max="11" width="7.99609375" style="15" customWidth="1"/>
    <col min="12" max="16384" width="8.88671875" style="15" customWidth="1"/>
  </cols>
  <sheetData>
    <row r="1" spans="1:12" s="140" customFormat="1" ht="26.25" customHeight="1">
      <c r="A1" s="527" t="s">
        <v>123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1:12" s="125" customFormat="1" ht="19.5" customHeight="1">
      <c r="A2" s="522" t="s">
        <v>308</v>
      </c>
      <c r="B2" s="522"/>
      <c r="L2" s="126" t="s">
        <v>309</v>
      </c>
    </row>
    <row r="3" spans="1:12" s="125" customFormat="1" ht="30" customHeight="1">
      <c r="A3" s="523" t="s">
        <v>310</v>
      </c>
      <c r="B3" s="127" t="s">
        <v>311</v>
      </c>
      <c r="C3" s="525" t="s">
        <v>312</v>
      </c>
      <c r="D3" s="523"/>
      <c r="E3" s="127" t="s">
        <v>313</v>
      </c>
      <c r="F3" s="127" t="s">
        <v>314</v>
      </c>
      <c r="G3" s="127" t="s">
        <v>315</v>
      </c>
      <c r="H3" s="127" t="s">
        <v>316</v>
      </c>
      <c r="I3" s="127" t="s">
        <v>317</v>
      </c>
      <c r="J3" s="127" t="s">
        <v>318</v>
      </c>
      <c r="K3" s="127" t="s">
        <v>319</v>
      </c>
      <c r="L3" s="129" t="s">
        <v>73</v>
      </c>
    </row>
    <row r="4" spans="1:12" s="125" customFormat="1" ht="30" customHeight="1">
      <c r="A4" s="524"/>
      <c r="B4" s="130" t="s">
        <v>74</v>
      </c>
      <c r="C4" s="130"/>
      <c r="D4" s="131" t="s">
        <v>320</v>
      </c>
      <c r="E4" s="132" t="s">
        <v>321</v>
      </c>
      <c r="F4" s="132" t="s">
        <v>75</v>
      </c>
      <c r="G4" s="132" t="s">
        <v>76</v>
      </c>
      <c r="H4" s="132" t="s">
        <v>117</v>
      </c>
      <c r="I4" s="132" t="s">
        <v>118</v>
      </c>
      <c r="J4" s="132" t="s">
        <v>77</v>
      </c>
      <c r="K4" s="132" t="s">
        <v>78</v>
      </c>
      <c r="L4" s="133" t="s">
        <v>194</v>
      </c>
    </row>
    <row r="5" spans="1:12" s="117" customFormat="1" ht="22.5" customHeight="1">
      <c r="A5" s="134" t="s">
        <v>366</v>
      </c>
      <c r="B5" s="135">
        <v>9801</v>
      </c>
      <c r="C5" s="136">
        <v>9700</v>
      </c>
      <c r="D5" s="136" t="s">
        <v>30</v>
      </c>
      <c r="E5" s="136">
        <v>74</v>
      </c>
      <c r="F5" s="136">
        <v>27</v>
      </c>
      <c r="G5" s="137" t="s">
        <v>30</v>
      </c>
      <c r="H5" s="138"/>
      <c r="I5" s="138"/>
      <c r="J5" s="137" t="s">
        <v>30</v>
      </c>
      <c r="K5" s="139" t="s">
        <v>30</v>
      </c>
      <c r="L5" s="116" t="s">
        <v>114</v>
      </c>
    </row>
    <row r="6" spans="1:12" s="117" customFormat="1" ht="22.5" customHeight="1">
      <c r="A6" s="134" t="s">
        <v>323</v>
      </c>
      <c r="B6" s="135">
        <v>11011</v>
      </c>
      <c r="C6" s="136">
        <v>10890</v>
      </c>
      <c r="D6" s="136" t="s">
        <v>30</v>
      </c>
      <c r="E6" s="136">
        <v>94</v>
      </c>
      <c r="F6" s="136">
        <v>27</v>
      </c>
      <c r="G6" s="137" t="s">
        <v>30</v>
      </c>
      <c r="H6" s="137" t="s">
        <v>30</v>
      </c>
      <c r="I6" s="137" t="s">
        <v>30</v>
      </c>
      <c r="J6" s="137" t="s">
        <v>30</v>
      </c>
      <c r="K6" s="139" t="s">
        <v>30</v>
      </c>
      <c r="L6" s="116" t="s">
        <v>160</v>
      </c>
    </row>
    <row r="7" spans="1:12" s="117" customFormat="1" ht="22.5" customHeight="1">
      <c r="A7" s="134" t="s">
        <v>161</v>
      </c>
      <c r="B7" s="135">
        <v>13786</v>
      </c>
      <c r="C7" s="136">
        <v>13653</v>
      </c>
      <c r="D7" s="136" t="s">
        <v>30</v>
      </c>
      <c r="E7" s="136">
        <v>106</v>
      </c>
      <c r="F7" s="136">
        <v>27</v>
      </c>
      <c r="G7" s="137" t="s">
        <v>30</v>
      </c>
      <c r="H7" s="137" t="s">
        <v>30</v>
      </c>
      <c r="I7" s="137" t="s">
        <v>30</v>
      </c>
      <c r="J7" s="137" t="s">
        <v>30</v>
      </c>
      <c r="K7" s="139" t="s">
        <v>30</v>
      </c>
      <c r="L7" s="116" t="s">
        <v>365</v>
      </c>
    </row>
    <row r="8" spans="1:12" s="117" customFormat="1" ht="22.5" customHeight="1">
      <c r="A8" s="134" t="s">
        <v>507</v>
      </c>
      <c r="B8" s="135">
        <v>15773</v>
      </c>
      <c r="C8" s="136">
        <v>15599</v>
      </c>
      <c r="D8" s="136">
        <v>15599</v>
      </c>
      <c r="E8" s="136">
        <v>141</v>
      </c>
      <c r="F8" s="136">
        <v>33</v>
      </c>
      <c r="G8" s="137" t="s">
        <v>30</v>
      </c>
      <c r="H8" s="137" t="s">
        <v>30</v>
      </c>
      <c r="I8" s="137" t="s">
        <v>30</v>
      </c>
      <c r="J8" s="137" t="s">
        <v>30</v>
      </c>
      <c r="K8" s="139" t="s">
        <v>30</v>
      </c>
      <c r="L8" s="116" t="s">
        <v>507</v>
      </c>
    </row>
    <row r="9" spans="1:12" s="117" customFormat="1" ht="22.5" customHeight="1">
      <c r="A9" s="360" t="s">
        <v>508</v>
      </c>
      <c r="B9" s="361">
        <v>18955</v>
      </c>
      <c r="C9" s="306">
        <v>18638</v>
      </c>
      <c r="D9" s="306">
        <v>18638</v>
      </c>
      <c r="E9" s="306">
        <v>247</v>
      </c>
      <c r="F9" s="306">
        <v>70</v>
      </c>
      <c r="G9" s="198" t="s">
        <v>30</v>
      </c>
      <c r="H9" s="198" t="s">
        <v>30</v>
      </c>
      <c r="I9" s="198" t="s">
        <v>30</v>
      </c>
      <c r="J9" s="198" t="s">
        <v>30</v>
      </c>
      <c r="K9" s="362" t="s">
        <v>30</v>
      </c>
      <c r="L9" s="327" t="s">
        <v>508</v>
      </c>
    </row>
    <row r="10" spans="1:12" s="117" customFormat="1" ht="22.5" customHeight="1">
      <c r="A10" s="363" t="s">
        <v>469</v>
      </c>
      <c r="B10" s="364">
        <v>17672</v>
      </c>
      <c r="C10" s="313">
        <v>17384</v>
      </c>
      <c r="D10" s="313">
        <v>17384</v>
      </c>
      <c r="E10" s="313">
        <v>223</v>
      </c>
      <c r="F10" s="365">
        <v>65</v>
      </c>
      <c r="G10" s="198" t="s">
        <v>30</v>
      </c>
      <c r="H10" s="198" t="s">
        <v>30</v>
      </c>
      <c r="I10" s="198" t="s">
        <v>30</v>
      </c>
      <c r="J10" s="198" t="s">
        <v>30</v>
      </c>
      <c r="K10" s="362" t="s">
        <v>30</v>
      </c>
      <c r="L10" s="69" t="s">
        <v>89</v>
      </c>
    </row>
    <row r="11" spans="1:12" s="117" customFormat="1" ht="22.5" customHeight="1">
      <c r="A11" s="363" t="s">
        <v>470</v>
      </c>
      <c r="B11" s="364">
        <v>18181</v>
      </c>
      <c r="C11" s="313">
        <v>17890</v>
      </c>
      <c r="D11" s="313">
        <v>17890</v>
      </c>
      <c r="E11" s="313">
        <v>226</v>
      </c>
      <c r="F11" s="313">
        <v>65</v>
      </c>
      <c r="G11" s="198" t="s">
        <v>30</v>
      </c>
      <c r="H11" s="198" t="s">
        <v>30</v>
      </c>
      <c r="I11" s="198" t="s">
        <v>30</v>
      </c>
      <c r="J11" s="198" t="s">
        <v>30</v>
      </c>
      <c r="K11" s="362" t="s">
        <v>30</v>
      </c>
      <c r="L11" s="69" t="s">
        <v>90</v>
      </c>
    </row>
    <row r="12" spans="1:12" s="117" customFormat="1" ht="22.5" customHeight="1">
      <c r="A12" s="363" t="s">
        <v>471</v>
      </c>
      <c r="B12" s="364">
        <v>18234</v>
      </c>
      <c r="C12" s="313">
        <v>17942</v>
      </c>
      <c r="D12" s="313">
        <v>17942</v>
      </c>
      <c r="E12" s="313">
        <v>227</v>
      </c>
      <c r="F12" s="313">
        <v>65</v>
      </c>
      <c r="G12" s="198" t="s">
        <v>30</v>
      </c>
      <c r="H12" s="198" t="s">
        <v>30</v>
      </c>
      <c r="I12" s="198" t="s">
        <v>30</v>
      </c>
      <c r="J12" s="198" t="s">
        <v>30</v>
      </c>
      <c r="K12" s="362" t="s">
        <v>30</v>
      </c>
      <c r="L12" s="69" t="s">
        <v>91</v>
      </c>
    </row>
    <row r="13" spans="1:12" s="117" customFormat="1" ht="22.5" customHeight="1">
      <c r="A13" s="363" t="s">
        <v>472</v>
      </c>
      <c r="B13" s="364">
        <v>18238</v>
      </c>
      <c r="C13" s="313">
        <v>17942</v>
      </c>
      <c r="D13" s="313">
        <v>17942</v>
      </c>
      <c r="E13" s="313">
        <v>228</v>
      </c>
      <c r="F13" s="365">
        <v>68</v>
      </c>
      <c r="G13" s="198" t="s">
        <v>30</v>
      </c>
      <c r="H13" s="198" t="s">
        <v>30</v>
      </c>
      <c r="I13" s="198" t="s">
        <v>30</v>
      </c>
      <c r="J13" s="198" t="s">
        <v>30</v>
      </c>
      <c r="K13" s="362" t="s">
        <v>30</v>
      </c>
      <c r="L13" s="69" t="s">
        <v>92</v>
      </c>
    </row>
    <row r="14" spans="1:12" s="117" customFormat="1" ht="22.5" customHeight="1">
      <c r="A14" s="363" t="s">
        <v>473</v>
      </c>
      <c r="B14" s="364">
        <v>18243</v>
      </c>
      <c r="C14" s="365">
        <v>17942</v>
      </c>
      <c r="D14" s="313">
        <v>17942</v>
      </c>
      <c r="E14" s="313">
        <v>233</v>
      </c>
      <c r="F14" s="365">
        <v>68</v>
      </c>
      <c r="G14" s="198" t="s">
        <v>30</v>
      </c>
      <c r="H14" s="198" t="s">
        <v>30</v>
      </c>
      <c r="I14" s="198" t="s">
        <v>30</v>
      </c>
      <c r="J14" s="198" t="s">
        <v>30</v>
      </c>
      <c r="K14" s="362" t="s">
        <v>30</v>
      </c>
      <c r="L14" s="69" t="s">
        <v>93</v>
      </c>
    </row>
    <row r="15" spans="1:12" s="117" customFormat="1" ht="22.5" customHeight="1">
      <c r="A15" s="363" t="s">
        <v>474</v>
      </c>
      <c r="B15" s="366">
        <v>18247</v>
      </c>
      <c r="C15" s="365">
        <v>17944</v>
      </c>
      <c r="D15" s="313">
        <v>17944</v>
      </c>
      <c r="E15" s="365">
        <v>235</v>
      </c>
      <c r="F15" s="365">
        <v>68</v>
      </c>
      <c r="G15" s="198" t="s">
        <v>30</v>
      </c>
      <c r="H15" s="198" t="s">
        <v>30</v>
      </c>
      <c r="I15" s="198" t="s">
        <v>30</v>
      </c>
      <c r="J15" s="198" t="s">
        <v>30</v>
      </c>
      <c r="K15" s="362" t="s">
        <v>30</v>
      </c>
      <c r="L15" s="69" t="s">
        <v>94</v>
      </c>
    </row>
    <row r="16" spans="1:12" s="117" customFormat="1" ht="22.5" customHeight="1">
      <c r="A16" s="363" t="s">
        <v>475</v>
      </c>
      <c r="B16" s="364">
        <v>18249</v>
      </c>
      <c r="C16" s="313">
        <v>17944</v>
      </c>
      <c r="D16" s="313">
        <v>17944</v>
      </c>
      <c r="E16" s="313">
        <v>237</v>
      </c>
      <c r="F16" s="365">
        <v>68</v>
      </c>
      <c r="G16" s="198" t="s">
        <v>30</v>
      </c>
      <c r="H16" s="198" t="s">
        <v>30</v>
      </c>
      <c r="I16" s="198" t="s">
        <v>30</v>
      </c>
      <c r="J16" s="198" t="s">
        <v>30</v>
      </c>
      <c r="K16" s="362" t="s">
        <v>30</v>
      </c>
      <c r="L16" s="69" t="s">
        <v>95</v>
      </c>
    </row>
    <row r="17" spans="1:12" s="117" customFormat="1" ht="22.5" customHeight="1">
      <c r="A17" s="363" t="s">
        <v>476</v>
      </c>
      <c r="B17" s="364">
        <v>18282</v>
      </c>
      <c r="C17" s="313">
        <v>17975</v>
      </c>
      <c r="D17" s="313">
        <v>17975</v>
      </c>
      <c r="E17" s="313">
        <v>239</v>
      </c>
      <c r="F17" s="365">
        <v>68</v>
      </c>
      <c r="G17" s="198" t="s">
        <v>30</v>
      </c>
      <c r="H17" s="198" t="s">
        <v>30</v>
      </c>
      <c r="I17" s="198" t="s">
        <v>30</v>
      </c>
      <c r="J17" s="198" t="s">
        <v>30</v>
      </c>
      <c r="K17" s="362" t="s">
        <v>30</v>
      </c>
      <c r="L17" s="69" t="s">
        <v>96</v>
      </c>
    </row>
    <row r="18" spans="1:12" s="117" customFormat="1" ht="22.5" customHeight="1">
      <c r="A18" s="363" t="s">
        <v>477</v>
      </c>
      <c r="B18" s="364">
        <v>18283</v>
      </c>
      <c r="C18" s="313">
        <v>17975</v>
      </c>
      <c r="D18" s="313">
        <v>17975</v>
      </c>
      <c r="E18" s="313">
        <v>240</v>
      </c>
      <c r="F18" s="365">
        <v>68</v>
      </c>
      <c r="G18" s="198" t="s">
        <v>30</v>
      </c>
      <c r="H18" s="198" t="s">
        <v>30</v>
      </c>
      <c r="I18" s="198" t="s">
        <v>30</v>
      </c>
      <c r="J18" s="198" t="s">
        <v>30</v>
      </c>
      <c r="K18" s="362" t="s">
        <v>30</v>
      </c>
      <c r="L18" s="69" t="s">
        <v>97</v>
      </c>
    </row>
    <row r="19" spans="1:12" s="117" customFormat="1" ht="22.5" customHeight="1">
      <c r="A19" s="363" t="s">
        <v>478</v>
      </c>
      <c r="B19" s="364">
        <v>18740</v>
      </c>
      <c r="C19" s="313">
        <v>18428</v>
      </c>
      <c r="D19" s="313">
        <v>18428</v>
      </c>
      <c r="E19" s="365">
        <v>244</v>
      </c>
      <c r="F19" s="365">
        <v>68</v>
      </c>
      <c r="G19" s="198" t="s">
        <v>30</v>
      </c>
      <c r="H19" s="198" t="s">
        <v>30</v>
      </c>
      <c r="I19" s="198" t="s">
        <v>30</v>
      </c>
      <c r="J19" s="198" t="s">
        <v>30</v>
      </c>
      <c r="K19" s="362" t="s">
        <v>30</v>
      </c>
      <c r="L19" s="69" t="s">
        <v>98</v>
      </c>
    </row>
    <row r="20" spans="1:12" s="117" customFormat="1" ht="22.5" customHeight="1">
      <c r="A20" s="363" t="s">
        <v>479</v>
      </c>
      <c r="B20" s="364">
        <v>18950</v>
      </c>
      <c r="C20" s="313">
        <v>18637</v>
      </c>
      <c r="D20" s="313">
        <v>18637</v>
      </c>
      <c r="E20" s="313">
        <v>245</v>
      </c>
      <c r="F20" s="365">
        <v>68</v>
      </c>
      <c r="G20" s="198" t="s">
        <v>30</v>
      </c>
      <c r="H20" s="198" t="s">
        <v>30</v>
      </c>
      <c r="I20" s="198" t="s">
        <v>30</v>
      </c>
      <c r="J20" s="198" t="s">
        <v>30</v>
      </c>
      <c r="K20" s="362" t="s">
        <v>30</v>
      </c>
      <c r="L20" s="69" t="s">
        <v>99</v>
      </c>
    </row>
    <row r="21" spans="1:12" s="117" customFormat="1" ht="22.5" customHeight="1">
      <c r="A21" s="367" t="s">
        <v>480</v>
      </c>
      <c r="B21" s="368">
        <v>18955</v>
      </c>
      <c r="C21" s="369">
        <v>18638</v>
      </c>
      <c r="D21" s="369">
        <v>18638</v>
      </c>
      <c r="E21" s="369">
        <v>247</v>
      </c>
      <c r="F21" s="370">
        <v>70</v>
      </c>
      <c r="G21" s="371" t="s">
        <v>30</v>
      </c>
      <c r="H21" s="371" t="s">
        <v>30</v>
      </c>
      <c r="I21" s="371" t="s">
        <v>30</v>
      </c>
      <c r="J21" s="371" t="s">
        <v>30</v>
      </c>
      <c r="K21" s="372" t="s">
        <v>30</v>
      </c>
      <c r="L21" s="74" t="s">
        <v>100</v>
      </c>
    </row>
    <row r="22" spans="1:8" s="49" customFormat="1" ht="16.5" customHeight="1">
      <c r="A22" s="22" t="s">
        <v>483</v>
      </c>
      <c r="B22" s="22"/>
      <c r="C22" s="45"/>
      <c r="D22" s="45"/>
      <c r="E22" s="120"/>
      <c r="F22" s="121"/>
      <c r="G22" s="121"/>
      <c r="H22" s="120" t="s">
        <v>482</v>
      </c>
    </row>
    <row r="23" spans="1:12" s="44" customFormat="1" ht="19.5" customHeight="1">
      <c r="A23" s="526" t="s">
        <v>322</v>
      </c>
      <c r="B23" s="526"/>
      <c r="C23" s="526"/>
      <c r="D23" s="526"/>
      <c r="E23" s="526"/>
      <c r="F23" s="526"/>
      <c r="G23" s="526"/>
      <c r="H23" s="526"/>
      <c r="I23" s="526"/>
      <c r="L23" s="141"/>
    </row>
    <row r="24" s="44" customFormat="1" ht="19.5" customHeight="1">
      <c r="A24" s="106" t="s">
        <v>358</v>
      </c>
    </row>
    <row r="25" spans="1:19" s="44" customFormat="1" ht="16.5" customHeight="1">
      <c r="A25" s="47" t="s">
        <v>128</v>
      </c>
      <c r="B25" s="47"/>
      <c r="C25" s="47"/>
      <c r="D25" s="47"/>
      <c r="E25" s="47"/>
      <c r="F25" s="47"/>
      <c r="G25" s="47"/>
      <c r="H25" s="47" t="s">
        <v>113</v>
      </c>
      <c r="I25" s="47"/>
      <c r="J25" s="47"/>
      <c r="K25" s="47"/>
      <c r="M25" s="47"/>
      <c r="N25" s="47"/>
      <c r="O25" s="47"/>
      <c r="P25" s="47"/>
      <c r="Q25" s="47"/>
      <c r="R25" s="47"/>
      <c r="S25" s="47"/>
    </row>
  </sheetData>
  <sheetProtection/>
  <mergeCells count="5">
    <mergeCell ref="A2:B2"/>
    <mergeCell ref="A3:A4"/>
    <mergeCell ref="C3:D3"/>
    <mergeCell ref="A23:I23"/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"/>
  <sheetViews>
    <sheetView workbookViewId="0" topLeftCell="A1">
      <selection activeCell="C27" sqref="C27"/>
    </sheetView>
  </sheetViews>
  <sheetFormatPr defaultColWidth="8.88671875" defaultRowHeight="13.5"/>
  <cols>
    <col min="1" max="1" width="14.10546875" style="151" customWidth="1"/>
    <col min="2" max="2" width="16.4453125" style="151" customWidth="1"/>
    <col min="3" max="3" width="24.77734375" style="151" customWidth="1"/>
    <col min="4" max="4" width="23.21484375" style="151" customWidth="1"/>
    <col min="5" max="5" width="10.99609375" style="151" customWidth="1"/>
    <col min="6" max="6" width="10.88671875" style="151" customWidth="1"/>
    <col min="7" max="7" width="6.99609375" style="151" customWidth="1"/>
    <col min="8" max="8" width="6.77734375" style="151" customWidth="1"/>
    <col min="9" max="9" width="4.21484375" style="151" customWidth="1"/>
    <col min="10" max="11" width="8.3359375" style="151" customWidth="1"/>
    <col min="12" max="12" width="5.3359375" style="151" customWidth="1"/>
    <col min="13" max="16384" width="8.88671875" style="151" customWidth="1"/>
  </cols>
  <sheetData>
    <row r="1" spans="1:4" s="147" customFormat="1" ht="23.25">
      <c r="A1" s="280" t="s">
        <v>367</v>
      </c>
      <c r="B1" s="281"/>
      <c r="C1" s="281"/>
      <c r="D1" s="281"/>
    </row>
    <row r="2" spans="2:4" ht="13.5">
      <c r="B2" s="282"/>
      <c r="C2" s="282"/>
      <c r="D2" s="282"/>
    </row>
    <row r="3" spans="1:5" s="142" customFormat="1" ht="22.5" customHeight="1">
      <c r="A3" s="142" t="s">
        <v>368</v>
      </c>
      <c r="B3" s="283"/>
      <c r="C3" s="283"/>
      <c r="D3" s="528" t="s">
        <v>369</v>
      </c>
      <c r="E3" s="528"/>
    </row>
    <row r="4" spans="1:5" s="142" customFormat="1" ht="30" customHeight="1">
      <c r="A4" s="143" t="s">
        <v>370</v>
      </c>
      <c r="B4" s="284" t="s">
        <v>484</v>
      </c>
      <c r="C4" s="285" t="s">
        <v>485</v>
      </c>
      <c r="D4" s="285" t="s">
        <v>486</v>
      </c>
      <c r="E4" s="144" t="s">
        <v>371</v>
      </c>
    </row>
    <row r="5" spans="1:5" s="142" customFormat="1" ht="24" customHeight="1">
      <c r="A5" s="145" t="s">
        <v>372</v>
      </c>
      <c r="B5" s="491">
        <v>0.05609498544827053</v>
      </c>
      <c r="C5" s="276">
        <v>10890</v>
      </c>
      <c r="D5" s="276">
        <v>194135</v>
      </c>
      <c r="E5" s="146" t="s">
        <v>372</v>
      </c>
    </row>
    <row r="6" spans="1:5" s="142" customFormat="1" ht="24" customHeight="1">
      <c r="A6" s="286" t="s">
        <v>365</v>
      </c>
      <c r="B6" s="492">
        <v>0.06901447151492947</v>
      </c>
      <c r="C6" s="287">
        <v>13563</v>
      </c>
      <c r="D6" s="287">
        <v>196524</v>
      </c>
      <c r="E6" s="288" t="s">
        <v>365</v>
      </c>
    </row>
    <row r="7" spans="1:5" s="142" customFormat="1" ht="24" customHeight="1">
      <c r="A7" s="286" t="s">
        <v>507</v>
      </c>
      <c r="B7" s="492">
        <v>0.09310167832501731</v>
      </c>
      <c r="C7" s="287">
        <v>15599</v>
      </c>
      <c r="D7" s="287">
        <v>167548</v>
      </c>
      <c r="E7" s="288" t="s">
        <v>507</v>
      </c>
    </row>
    <row r="8" spans="1:5" s="142" customFormat="1" ht="22.5" customHeight="1">
      <c r="A8" s="373" t="s">
        <v>508</v>
      </c>
      <c r="B8" s="493">
        <v>0.11091216552272953</v>
      </c>
      <c r="C8" s="374">
        <v>18955</v>
      </c>
      <c r="D8" s="374">
        <v>170901</v>
      </c>
      <c r="E8" s="375" t="s">
        <v>508</v>
      </c>
    </row>
    <row r="9" spans="1:7" s="49" customFormat="1" ht="16.5" customHeight="1">
      <c r="A9" s="22" t="s">
        <v>483</v>
      </c>
      <c r="B9" s="22"/>
      <c r="C9" s="45"/>
      <c r="D9" s="120" t="s">
        <v>482</v>
      </c>
      <c r="E9" s="120"/>
      <c r="F9" s="121"/>
      <c r="G9" s="121"/>
    </row>
    <row r="10" spans="1:12" s="150" customFormat="1" ht="16.5" customHeight="1">
      <c r="A10" s="148" t="s">
        <v>359</v>
      </c>
      <c r="B10" s="149"/>
      <c r="C10" s="149"/>
      <c r="D10" s="47" t="s">
        <v>489</v>
      </c>
      <c r="E10" s="149"/>
      <c r="F10" s="149"/>
      <c r="G10" s="149"/>
      <c r="H10" s="149"/>
      <c r="I10" s="149"/>
      <c r="J10" s="149"/>
      <c r="K10" s="149"/>
      <c r="L10" s="149"/>
    </row>
    <row r="11" ht="13.5">
      <c r="A11" s="376" t="s">
        <v>487</v>
      </c>
    </row>
    <row r="12" spans="1:19" s="44" customFormat="1" ht="16.5" customHeight="1">
      <c r="A12" s="47" t="s">
        <v>488</v>
      </c>
      <c r="B12" s="47"/>
      <c r="C12" s="47"/>
      <c r="D12" s="47"/>
      <c r="E12" s="47"/>
      <c r="F12" s="47"/>
      <c r="H12" s="47"/>
      <c r="I12" s="47"/>
      <c r="J12" s="47"/>
      <c r="K12" s="47"/>
      <c r="M12" s="47"/>
      <c r="N12" s="47"/>
      <c r="O12" s="47"/>
      <c r="P12" s="47"/>
      <c r="Q12" s="47"/>
      <c r="R12" s="47"/>
      <c r="S12" s="47"/>
    </row>
  </sheetData>
  <sheetProtection/>
  <mergeCells count="1">
    <mergeCell ref="D3:E3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G15"/>
  <sheetViews>
    <sheetView showZeros="0" tabSelected="1" zoomScaleSheetLayoutView="85" zoomScalePageLayoutView="0" workbookViewId="0" topLeftCell="A1">
      <pane xSplit="1" ySplit="1" topLeftCell="B2" activePane="bottomRight" state="frozen"/>
      <selection pane="topLeft" activeCell="E7" sqref="E7:E8"/>
      <selection pane="topRight" activeCell="E7" sqref="E7:E8"/>
      <selection pane="bottomLeft" activeCell="E7" sqref="E7:E8"/>
      <selection pane="bottomRight" activeCell="C14" sqref="C14"/>
    </sheetView>
  </sheetViews>
  <sheetFormatPr defaultColWidth="8.88671875" defaultRowHeight="13.5"/>
  <cols>
    <col min="1" max="1" width="16.88671875" style="34" customWidth="1"/>
    <col min="2" max="5" width="15.6640625" style="34" customWidth="1"/>
    <col min="6" max="6" width="15.6640625" style="152" customWidth="1"/>
    <col min="7" max="7" width="15.6640625" style="34" customWidth="1"/>
    <col min="8" max="8" width="15.77734375" style="34" customWidth="1"/>
    <col min="9" max="136" width="0" style="34" hidden="1" customWidth="1"/>
    <col min="137" max="137" width="11.6640625" style="34" customWidth="1"/>
    <col min="138" max="16384" width="8.88671875" style="34" customWidth="1"/>
  </cols>
  <sheetData>
    <row r="1" spans="1:137" s="23" customFormat="1" ht="51" customHeight="1">
      <c r="A1" s="572" t="s">
        <v>514</v>
      </c>
      <c r="B1" s="572"/>
      <c r="C1" s="572"/>
      <c r="D1" s="572"/>
      <c r="E1" s="572"/>
      <c r="F1" s="572"/>
      <c r="G1" s="572"/>
      <c r="H1" s="572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</row>
    <row r="2" spans="1:137" s="23" customFormat="1" ht="23.25">
      <c r="A2" s="573"/>
      <c r="B2" s="573"/>
      <c r="C2" s="573"/>
      <c r="D2" s="573"/>
      <c r="E2" s="573"/>
      <c r="F2" s="573"/>
      <c r="G2" s="573"/>
      <c r="H2" s="57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573"/>
    </row>
    <row r="3" spans="1:137" ht="20.25" customHeight="1">
      <c r="A3" s="574" t="s">
        <v>515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6" t="s">
        <v>516</v>
      </c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577"/>
      <c r="AJ3" s="577"/>
      <c r="AK3" s="577"/>
      <c r="AL3" s="577"/>
      <c r="AM3" s="577"/>
      <c r="AN3" s="577"/>
      <c r="AO3" s="577"/>
      <c r="AP3" s="577"/>
      <c r="AQ3" s="577"/>
      <c r="AR3" s="577"/>
      <c r="AS3" s="577"/>
      <c r="AT3" s="577"/>
      <c r="AU3" s="577"/>
      <c r="AV3" s="577"/>
      <c r="AW3" s="577"/>
      <c r="AX3" s="577"/>
      <c r="AY3" s="577"/>
      <c r="AZ3" s="577"/>
      <c r="BA3" s="577"/>
      <c r="BB3" s="577"/>
      <c r="BC3" s="577"/>
      <c r="BD3" s="577"/>
      <c r="BE3" s="577"/>
      <c r="BF3" s="577"/>
      <c r="BG3" s="577"/>
      <c r="BH3" s="577"/>
      <c r="BI3" s="577"/>
      <c r="BJ3" s="577"/>
      <c r="BK3" s="577"/>
      <c r="BL3" s="577"/>
      <c r="BM3" s="577"/>
      <c r="BN3" s="577"/>
      <c r="BO3" s="577"/>
      <c r="BP3" s="577"/>
      <c r="BQ3" s="577"/>
      <c r="BR3" s="577"/>
      <c r="BS3" s="577"/>
      <c r="BT3" s="577"/>
      <c r="BU3" s="577"/>
      <c r="BV3" s="577"/>
      <c r="BW3" s="577"/>
      <c r="BX3" s="577"/>
      <c r="BY3" s="577"/>
      <c r="BZ3" s="577"/>
      <c r="CA3" s="577"/>
      <c r="CB3" s="577"/>
      <c r="CC3" s="577"/>
      <c r="CD3" s="577"/>
      <c r="CE3" s="577"/>
      <c r="CF3" s="577"/>
      <c r="CG3" s="577"/>
      <c r="CH3" s="577"/>
      <c r="CI3" s="577"/>
      <c r="CJ3" s="577"/>
      <c r="CK3" s="577"/>
      <c r="CL3" s="577"/>
      <c r="CM3" s="577"/>
      <c r="CN3" s="577"/>
      <c r="CO3" s="577"/>
      <c r="CP3" s="577"/>
      <c r="CQ3" s="577"/>
      <c r="CR3" s="577"/>
      <c r="CS3" s="577"/>
      <c r="CT3" s="577"/>
      <c r="CU3" s="577"/>
      <c r="CV3" s="577"/>
      <c r="CW3" s="577"/>
      <c r="CX3" s="577"/>
      <c r="CY3" s="577"/>
      <c r="CZ3" s="577"/>
      <c r="DA3" s="577"/>
      <c r="DB3" s="577"/>
      <c r="DC3" s="577"/>
      <c r="DD3" s="577"/>
      <c r="DE3" s="577"/>
      <c r="DF3" s="577"/>
      <c r="DG3" s="577"/>
      <c r="DH3" s="577"/>
      <c r="DI3" s="577"/>
      <c r="DJ3" s="577"/>
      <c r="DK3" s="577"/>
      <c r="DL3" s="577"/>
      <c r="DM3" s="577"/>
      <c r="DN3" s="577"/>
      <c r="DO3" s="577"/>
      <c r="DP3" s="577"/>
      <c r="DQ3" s="577"/>
      <c r="DR3" s="577"/>
      <c r="DS3" s="577"/>
      <c r="DT3" s="577"/>
      <c r="DU3" s="577"/>
      <c r="DV3" s="577"/>
      <c r="DW3" s="577"/>
      <c r="DX3" s="577"/>
      <c r="DY3" s="577"/>
      <c r="DZ3" s="577"/>
      <c r="EA3" s="577"/>
      <c r="EB3" s="577"/>
      <c r="EC3" s="577"/>
      <c r="ED3" s="577"/>
      <c r="EE3" s="577"/>
      <c r="EF3" s="577"/>
      <c r="EG3" s="575" t="s">
        <v>516</v>
      </c>
    </row>
    <row r="4" spans="1:137" ht="27.75" customHeight="1">
      <c r="A4" s="502" t="s">
        <v>517</v>
      </c>
      <c r="B4" s="578" t="s">
        <v>518</v>
      </c>
      <c r="C4" s="578" t="s">
        <v>519</v>
      </c>
      <c r="D4" s="578" t="s">
        <v>520</v>
      </c>
      <c r="E4" s="578" t="s">
        <v>521</v>
      </c>
      <c r="F4" s="578" t="s">
        <v>522</v>
      </c>
      <c r="G4" s="578" t="s">
        <v>523</v>
      </c>
      <c r="H4" s="579" t="s">
        <v>524</v>
      </c>
      <c r="I4" s="580" t="s">
        <v>525</v>
      </c>
      <c r="J4" s="580"/>
      <c r="K4" s="580" t="s">
        <v>526</v>
      </c>
      <c r="L4" s="581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7"/>
      <c r="AM4" s="577"/>
      <c r="AN4" s="577"/>
      <c r="AO4" s="577"/>
      <c r="AP4" s="577"/>
      <c r="AQ4" s="577"/>
      <c r="AR4" s="577"/>
      <c r="AS4" s="577"/>
      <c r="AT4" s="577"/>
      <c r="AU4" s="577"/>
      <c r="AV4" s="577"/>
      <c r="AW4" s="577"/>
      <c r="AX4" s="577"/>
      <c r="AY4" s="577"/>
      <c r="AZ4" s="577"/>
      <c r="BA4" s="577"/>
      <c r="BB4" s="577"/>
      <c r="BC4" s="577"/>
      <c r="BD4" s="577"/>
      <c r="BE4" s="577"/>
      <c r="BF4" s="577"/>
      <c r="BG4" s="577"/>
      <c r="BH4" s="577"/>
      <c r="BI4" s="577"/>
      <c r="BJ4" s="577"/>
      <c r="BK4" s="577"/>
      <c r="BL4" s="577"/>
      <c r="BM4" s="577"/>
      <c r="BN4" s="577"/>
      <c r="BO4" s="577"/>
      <c r="BP4" s="577"/>
      <c r="BQ4" s="577"/>
      <c r="BR4" s="577"/>
      <c r="BS4" s="577"/>
      <c r="BT4" s="577"/>
      <c r="BU4" s="577"/>
      <c r="BV4" s="577"/>
      <c r="BW4" s="577"/>
      <c r="BX4" s="577"/>
      <c r="BY4" s="577"/>
      <c r="BZ4" s="577"/>
      <c r="CA4" s="577"/>
      <c r="CB4" s="577"/>
      <c r="CC4" s="577"/>
      <c r="CD4" s="577"/>
      <c r="CE4" s="577"/>
      <c r="CF4" s="577"/>
      <c r="CG4" s="577"/>
      <c r="CH4" s="577"/>
      <c r="CI4" s="577"/>
      <c r="CJ4" s="577"/>
      <c r="CK4" s="577"/>
      <c r="CL4" s="577"/>
      <c r="CM4" s="577"/>
      <c r="CN4" s="577"/>
      <c r="CO4" s="577"/>
      <c r="CP4" s="577"/>
      <c r="CQ4" s="577"/>
      <c r="CR4" s="577"/>
      <c r="CS4" s="577"/>
      <c r="CT4" s="577"/>
      <c r="CU4" s="577"/>
      <c r="CV4" s="577"/>
      <c r="CW4" s="577"/>
      <c r="CX4" s="577"/>
      <c r="CY4" s="577"/>
      <c r="CZ4" s="577"/>
      <c r="DA4" s="577"/>
      <c r="DB4" s="577"/>
      <c r="DC4" s="577"/>
      <c r="DD4" s="577"/>
      <c r="DE4" s="577"/>
      <c r="DF4" s="577"/>
      <c r="DG4" s="577"/>
      <c r="DH4" s="577"/>
      <c r="DI4" s="577"/>
      <c r="DJ4" s="577"/>
      <c r="DK4" s="577"/>
      <c r="DL4" s="577"/>
      <c r="DM4" s="577"/>
      <c r="DN4" s="577"/>
      <c r="DO4" s="577"/>
      <c r="DP4" s="577"/>
      <c r="DQ4" s="577"/>
      <c r="DR4" s="577"/>
      <c r="DS4" s="577"/>
      <c r="DT4" s="577"/>
      <c r="DU4" s="577"/>
      <c r="DV4" s="577"/>
      <c r="DW4" s="577"/>
      <c r="DX4" s="577"/>
      <c r="DY4" s="577"/>
      <c r="DZ4" s="577"/>
      <c r="EA4" s="577"/>
      <c r="EB4" s="577"/>
      <c r="EC4" s="577"/>
      <c r="ED4" s="577"/>
      <c r="EE4" s="577"/>
      <c r="EF4" s="577"/>
      <c r="EG4" s="504" t="s">
        <v>73</v>
      </c>
    </row>
    <row r="5" spans="1:137" ht="27.75" customHeight="1">
      <c r="A5" s="533"/>
      <c r="B5" s="582"/>
      <c r="C5" s="582"/>
      <c r="D5" s="582"/>
      <c r="E5" s="582"/>
      <c r="F5" s="582"/>
      <c r="G5" s="582"/>
      <c r="H5" s="583" t="s">
        <v>527</v>
      </c>
      <c r="I5" s="584"/>
      <c r="J5" s="584"/>
      <c r="K5" s="584"/>
      <c r="L5" s="585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  <c r="AB5" s="577"/>
      <c r="AC5" s="577"/>
      <c r="AD5" s="577"/>
      <c r="AE5" s="577"/>
      <c r="AF5" s="577"/>
      <c r="AG5" s="577"/>
      <c r="AH5" s="577"/>
      <c r="AI5" s="577"/>
      <c r="AJ5" s="577"/>
      <c r="AK5" s="577"/>
      <c r="AL5" s="577"/>
      <c r="AM5" s="577"/>
      <c r="AN5" s="577"/>
      <c r="AO5" s="577"/>
      <c r="AP5" s="577"/>
      <c r="AQ5" s="577"/>
      <c r="AR5" s="577"/>
      <c r="AS5" s="577"/>
      <c r="AT5" s="577"/>
      <c r="AU5" s="577"/>
      <c r="AV5" s="577"/>
      <c r="AW5" s="577"/>
      <c r="AX5" s="577"/>
      <c r="AY5" s="577"/>
      <c r="AZ5" s="577"/>
      <c r="BA5" s="577"/>
      <c r="BB5" s="577"/>
      <c r="BC5" s="577"/>
      <c r="BD5" s="577"/>
      <c r="BE5" s="577"/>
      <c r="BF5" s="577"/>
      <c r="BG5" s="577"/>
      <c r="BH5" s="577"/>
      <c r="BI5" s="577"/>
      <c r="BJ5" s="577"/>
      <c r="BK5" s="577"/>
      <c r="BL5" s="577"/>
      <c r="BM5" s="577"/>
      <c r="BN5" s="577"/>
      <c r="BO5" s="577"/>
      <c r="BP5" s="577"/>
      <c r="BQ5" s="577"/>
      <c r="BR5" s="577"/>
      <c r="BS5" s="577"/>
      <c r="BT5" s="577"/>
      <c r="BU5" s="577"/>
      <c r="BV5" s="577"/>
      <c r="BW5" s="577"/>
      <c r="BX5" s="577"/>
      <c r="BY5" s="577"/>
      <c r="BZ5" s="577"/>
      <c r="CA5" s="577"/>
      <c r="CB5" s="577"/>
      <c r="CC5" s="577"/>
      <c r="CD5" s="577"/>
      <c r="CE5" s="577"/>
      <c r="CF5" s="577"/>
      <c r="CG5" s="577"/>
      <c r="CH5" s="577"/>
      <c r="CI5" s="577"/>
      <c r="CJ5" s="577"/>
      <c r="CK5" s="577"/>
      <c r="CL5" s="577"/>
      <c r="CM5" s="577"/>
      <c r="CN5" s="577"/>
      <c r="CO5" s="577"/>
      <c r="CP5" s="577"/>
      <c r="CQ5" s="577"/>
      <c r="CR5" s="577"/>
      <c r="CS5" s="577"/>
      <c r="CT5" s="577"/>
      <c r="CU5" s="577"/>
      <c r="CV5" s="577"/>
      <c r="CW5" s="577"/>
      <c r="CX5" s="577"/>
      <c r="CY5" s="577"/>
      <c r="CZ5" s="577"/>
      <c r="DA5" s="577"/>
      <c r="DB5" s="577"/>
      <c r="DC5" s="577"/>
      <c r="DD5" s="577"/>
      <c r="DE5" s="577"/>
      <c r="DF5" s="577"/>
      <c r="DG5" s="577"/>
      <c r="DH5" s="577"/>
      <c r="DI5" s="577"/>
      <c r="DJ5" s="577"/>
      <c r="DK5" s="577"/>
      <c r="DL5" s="577"/>
      <c r="DM5" s="577"/>
      <c r="DN5" s="577"/>
      <c r="DO5" s="577"/>
      <c r="DP5" s="577"/>
      <c r="DQ5" s="577"/>
      <c r="DR5" s="577"/>
      <c r="DS5" s="577"/>
      <c r="DT5" s="577"/>
      <c r="DU5" s="577"/>
      <c r="DV5" s="577"/>
      <c r="DW5" s="577"/>
      <c r="DX5" s="577"/>
      <c r="DY5" s="577"/>
      <c r="DZ5" s="577"/>
      <c r="EA5" s="577"/>
      <c r="EB5" s="577"/>
      <c r="EC5" s="577"/>
      <c r="ED5" s="577"/>
      <c r="EE5" s="577"/>
      <c r="EF5" s="577"/>
      <c r="EG5" s="532"/>
    </row>
    <row r="6" spans="1:137" ht="39.75" customHeight="1">
      <c r="A6" s="377" t="s">
        <v>528</v>
      </c>
      <c r="B6" s="586">
        <v>98</v>
      </c>
      <c r="C6" s="587">
        <v>119</v>
      </c>
      <c r="D6" s="587">
        <v>13</v>
      </c>
      <c r="E6" s="587">
        <v>19</v>
      </c>
      <c r="F6" s="587">
        <v>20</v>
      </c>
      <c r="G6" s="588">
        <v>0</v>
      </c>
      <c r="H6" s="589">
        <v>0</v>
      </c>
      <c r="I6" s="158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382" t="s">
        <v>528</v>
      </c>
    </row>
    <row r="7" spans="1:137" ht="39.75" customHeight="1">
      <c r="A7" s="85" t="s">
        <v>529</v>
      </c>
      <c r="B7" s="590">
        <v>75</v>
      </c>
      <c r="C7" s="591">
        <v>83</v>
      </c>
      <c r="D7" s="591">
        <v>7</v>
      </c>
      <c r="E7" s="591">
        <v>10</v>
      </c>
      <c r="F7" s="592">
        <v>5</v>
      </c>
      <c r="G7" s="593"/>
      <c r="H7" s="180"/>
      <c r="I7" s="158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63" t="s">
        <v>133</v>
      </c>
    </row>
    <row r="8" spans="1:137" ht="39.75" customHeight="1">
      <c r="A8" s="87" t="s">
        <v>530</v>
      </c>
      <c r="B8" s="594">
        <v>23</v>
      </c>
      <c r="C8" s="595">
        <v>36</v>
      </c>
      <c r="D8" s="595">
        <v>6</v>
      </c>
      <c r="E8" s="595">
        <v>9</v>
      </c>
      <c r="F8" s="596">
        <v>15</v>
      </c>
      <c r="G8" s="597"/>
      <c r="H8" s="185"/>
      <c r="I8" s="158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55" t="s">
        <v>134</v>
      </c>
    </row>
    <row r="9" spans="1:7" s="49" customFormat="1" ht="16.5" customHeight="1">
      <c r="A9" s="22" t="s">
        <v>481</v>
      </c>
      <c r="B9" s="22"/>
      <c r="C9" s="45"/>
      <c r="F9" s="120" t="s">
        <v>482</v>
      </c>
      <c r="G9" s="121"/>
    </row>
    <row r="10" spans="1:6" s="44" customFormat="1" ht="19.5" customHeight="1">
      <c r="A10" s="21" t="s">
        <v>531</v>
      </c>
      <c r="F10" s="47" t="s">
        <v>104</v>
      </c>
    </row>
    <row r="11" spans="1:19" s="44" customFormat="1" ht="16.5" customHeight="1">
      <c r="A11" s="47"/>
      <c r="B11" s="47"/>
      <c r="C11" s="47"/>
      <c r="D11" s="47"/>
      <c r="E11" s="47"/>
      <c r="F11" s="47"/>
      <c r="H11" s="47"/>
      <c r="I11" s="47"/>
      <c r="J11" s="47"/>
      <c r="K11" s="47"/>
      <c r="M11" s="47"/>
      <c r="N11" s="47"/>
      <c r="O11" s="47"/>
      <c r="P11" s="47"/>
      <c r="Q11" s="47"/>
      <c r="R11" s="47"/>
      <c r="S11" s="47"/>
    </row>
    <row r="15" ht="14.25">
      <c r="F15" s="153"/>
    </row>
  </sheetData>
  <sheetProtection/>
  <mergeCells count="11">
    <mergeCell ref="I4:J4"/>
    <mergeCell ref="K4:L4"/>
    <mergeCell ref="EG4:EG5"/>
    <mergeCell ref="A1:H1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"/>
  <sheetViews>
    <sheetView showZeros="0" zoomScalePageLayoutView="0" workbookViewId="0" topLeftCell="A1">
      <selection activeCell="A15" sqref="A15:IV16"/>
    </sheetView>
  </sheetViews>
  <sheetFormatPr defaultColWidth="8.88671875" defaultRowHeight="13.5"/>
  <cols>
    <col min="1" max="1" width="12.4453125" style="34" customWidth="1"/>
    <col min="2" max="2" width="12.5546875" style="34" customWidth="1"/>
    <col min="3" max="4" width="13.5546875" style="34" customWidth="1"/>
    <col min="5" max="5" width="14.4453125" style="34" customWidth="1"/>
    <col min="6" max="8" width="15.6640625" style="34" customWidth="1"/>
    <col min="9" max="9" width="13.3359375" style="34" customWidth="1"/>
    <col min="10" max="16384" width="8.88671875" style="34" customWidth="1"/>
  </cols>
  <sheetData>
    <row r="1" spans="1:9" ht="30" customHeight="1">
      <c r="A1" s="529" t="s">
        <v>132</v>
      </c>
      <c r="B1" s="529"/>
      <c r="C1" s="529"/>
      <c r="D1" s="529"/>
      <c r="E1" s="529"/>
      <c r="F1" s="529"/>
      <c r="G1" s="529"/>
      <c r="H1" s="529"/>
      <c r="I1" s="529"/>
    </row>
    <row r="2" spans="1:9" s="58" customFormat="1" ht="23.25" customHeight="1">
      <c r="A2" s="154" t="s">
        <v>81</v>
      </c>
      <c r="B2" s="155"/>
      <c r="C2" s="155"/>
      <c r="D2" s="155"/>
      <c r="E2" s="155"/>
      <c r="F2" s="155"/>
      <c r="G2" s="155"/>
      <c r="H2" s="155"/>
      <c r="I2" s="156" t="s">
        <v>79</v>
      </c>
    </row>
    <row r="3" spans="1:9" s="58" customFormat="1" ht="26.25" customHeight="1">
      <c r="A3" s="160"/>
      <c r="B3" s="70" t="s">
        <v>374</v>
      </c>
      <c r="C3" s="503" t="s">
        <v>375</v>
      </c>
      <c r="D3" s="530"/>
      <c r="E3" s="66" t="s">
        <v>376</v>
      </c>
      <c r="F3" s="70" t="s">
        <v>377</v>
      </c>
      <c r="G3" s="66" t="s">
        <v>378</v>
      </c>
      <c r="H3" s="70" t="s">
        <v>379</v>
      </c>
      <c r="I3" s="160"/>
    </row>
    <row r="4" spans="1:9" s="58" customFormat="1" ht="31.5" customHeight="1">
      <c r="A4" s="69" t="s">
        <v>380</v>
      </c>
      <c r="B4" s="157"/>
      <c r="C4" s="69"/>
      <c r="D4" s="161" t="s">
        <v>381</v>
      </c>
      <c r="E4" s="69" t="s">
        <v>382</v>
      </c>
      <c r="F4" s="71"/>
      <c r="G4" s="72" t="s">
        <v>383</v>
      </c>
      <c r="H4" s="71"/>
      <c r="I4" s="69" t="s">
        <v>384</v>
      </c>
    </row>
    <row r="5" spans="1:9" s="58" customFormat="1" ht="36" customHeight="1">
      <c r="A5" s="69"/>
      <c r="B5" s="157" t="s">
        <v>385</v>
      </c>
      <c r="C5" s="72" t="s">
        <v>386</v>
      </c>
      <c r="D5" s="71" t="s">
        <v>386</v>
      </c>
      <c r="E5" s="69" t="s">
        <v>386</v>
      </c>
      <c r="F5" s="71" t="s">
        <v>387</v>
      </c>
      <c r="G5" s="69" t="s">
        <v>388</v>
      </c>
      <c r="H5" s="71" t="s">
        <v>389</v>
      </c>
      <c r="I5" s="69"/>
    </row>
    <row r="6" spans="1:9" s="58" customFormat="1" ht="36" customHeight="1">
      <c r="A6" s="162"/>
      <c r="B6" s="75"/>
      <c r="C6" s="74" t="s">
        <v>390</v>
      </c>
      <c r="D6" s="75" t="s">
        <v>391</v>
      </c>
      <c r="E6" s="74" t="s">
        <v>392</v>
      </c>
      <c r="F6" s="75" t="s">
        <v>393</v>
      </c>
      <c r="G6" s="74" t="s">
        <v>394</v>
      </c>
      <c r="H6" s="75" t="s">
        <v>395</v>
      </c>
      <c r="I6" s="162"/>
    </row>
    <row r="7" spans="1:9" s="119" customFormat="1" ht="22.5" customHeight="1">
      <c r="A7" s="85" t="s">
        <v>114</v>
      </c>
      <c r="B7" s="290">
        <v>577187</v>
      </c>
      <c r="C7" s="291">
        <v>577187</v>
      </c>
      <c r="D7" s="159">
        <v>100</v>
      </c>
      <c r="E7" s="291">
        <v>511125</v>
      </c>
      <c r="F7" s="291">
        <v>200259</v>
      </c>
      <c r="G7" s="291">
        <v>347</v>
      </c>
      <c r="H7" s="292">
        <v>136849</v>
      </c>
      <c r="I7" s="163" t="s">
        <v>114</v>
      </c>
    </row>
    <row r="8" spans="1:9" s="119" customFormat="1" ht="22.5" customHeight="1">
      <c r="A8" s="85" t="s">
        <v>160</v>
      </c>
      <c r="B8" s="290">
        <v>583284</v>
      </c>
      <c r="C8" s="291">
        <v>583284</v>
      </c>
      <c r="D8" s="159">
        <v>100</v>
      </c>
      <c r="E8" s="291">
        <v>508825</v>
      </c>
      <c r="F8" s="291">
        <v>208402</v>
      </c>
      <c r="G8" s="291">
        <v>357</v>
      </c>
      <c r="H8" s="292">
        <v>139688</v>
      </c>
      <c r="I8" s="163" t="s">
        <v>160</v>
      </c>
    </row>
    <row r="9" spans="1:9" s="119" customFormat="1" ht="22.5" customHeight="1">
      <c r="A9" s="85" t="s">
        <v>365</v>
      </c>
      <c r="B9" s="290">
        <v>592449</v>
      </c>
      <c r="C9" s="291">
        <v>592449</v>
      </c>
      <c r="D9" s="159">
        <v>100</v>
      </c>
      <c r="E9" s="291">
        <v>452825</v>
      </c>
      <c r="F9" s="291">
        <v>212752</v>
      </c>
      <c r="G9" s="291">
        <v>359</v>
      </c>
      <c r="H9" s="292">
        <v>142263</v>
      </c>
      <c r="I9" s="163" t="s">
        <v>365</v>
      </c>
    </row>
    <row r="10" spans="1:9" s="119" customFormat="1" ht="22.5" customHeight="1">
      <c r="A10" s="85" t="s">
        <v>507</v>
      </c>
      <c r="B10" s="290">
        <v>604670</v>
      </c>
      <c r="C10" s="291">
        <v>604670</v>
      </c>
      <c r="D10" s="159">
        <v>100</v>
      </c>
      <c r="E10" s="291">
        <v>452825</v>
      </c>
      <c r="F10" s="291">
        <v>225655</v>
      </c>
      <c r="G10" s="291">
        <v>373</v>
      </c>
      <c r="H10" s="292">
        <v>145571</v>
      </c>
      <c r="I10" s="163" t="s">
        <v>507</v>
      </c>
    </row>
    <row r="11" spans="1:9" s="158" customFormat="1" ht="22.5" customHeight="1">
      <c r="A11" s="377" t="s">
        <v>508</v>
      </c>
      <c r="B11" s="378">
        <v>621550</v>
      </c>
      <c r="C11" s="379">
        <v>621550</v>
      </c>
      <c r="D11" s="380">
        <v>100</v>
      </c>
      <c r="E11" s="379">
        <v>452825</v>
      </c>
      <c r="F11" s="379">
        <v>405893</v>
      </c>
      <c r="G11" s="379">
        <v>653</v>
      </c>
      <c r="H11" s="381">
        <v>149483</v>
      </c>
      <c r="I11" s="382" t="s">
        <v>508</v>
      </c>
    </row>
    <row r="12" spans="1:9" s="117" customFormat="1" ht="22.5" customHeight="1">
      <c r="A12" s="85" t="s">
        <v>490</v>
      </c>
      <c r="B12" s="383">
        <v>458325</v>
      </c>
      <c r="C12" s="384">
        <v>458325</v>
      </c>
      <c r="D12" s="159">
        <v>100</v>
      </c>
      <c r="E12" s="384"/>
      <c r="F12" s="384"/>
      <c r="G12" s="384"/>
      <c r="H12" s="385">
        <v>97582</v>
      </c>
      <c r="I12" s="163" t="s">
        <v>133</v>
      </c>
    </row>
    <row r="13" spans="1:9" s="117" customFormat="1" ht="22.5" customHeight="1">
      <c r="A13" s="87" t="s">
        <v>491</v>
      </c>
      <c r="B13" s="386">
        <v>163225</v>
      </c>
      <c r="C13" s="387">
        <v>163225</v>
      </c>
      <c r="D13" s="388">
        <v>100</v>
      </c>
      <c r="E13" s="387"/>
      <c r="F13" s="387"/>
      <c r="G13" s="387"/>
      <c r="H13" s="389">
        <v>51901</v>
      </c>
      <c r="I13" s="155" t="s">
        <v>134</v>
      </c>
    </row>
    <row r="14" spans="1:8" s="44" customFormat="1" ht="19.5" customHeight="1">
      <c r="A14" s="22" t="s">
        <v>103</v>
      </c>
      <c r="B14" s="22"/>
      <c r="F14" s="21" t="s">
        <v>102</v>
      </c>
      <c r="G14" s="21"/>
      <c r="H14" s="22"/>
    </row>
    <row r="15" spans="1:6" s="44" customFormat="1" ht="19.5" customHeight="1">
      <c r="A15" s="21" t="s">
        <v>361</v>
      </c>
      <c r="F15" s="47" t="s">
        <v>113</v>
      </c>
    </row>
    <row r="16" spans="1:19" s="44" customFormat="1" ht="16.5" customHeight="1">
      <c r="A16" s="47" t="s">
        <v>360</v>
      </c>
      <c r="B16" s="47"/>
      <c r="C16" s="47"/>
      <c r="D16" s="47"/>
      <c r="E16" s="47"/>
      <c r="F16" s="47"/>
      <c r="H16" s="47"/>
      <c r="I16" s="47"/>
      <c r="J16" s="47"/>
      <c r="K16" s="47"/>
      <c r="M16" s="47"/>
      <c r="N16" s="47"/>
      <c r="O16" s="47"/>
      <c r="P16" s="47"/>
      <c r="Q16" s="47"/>
      <c r="R16" s="47"/>
      <c r="S16" s="47"/>
    </row>
  </sheetData>
  <sheetProtection/>
  <mergeCells count="2">
    <mergeCell ref="A1:I1"/>
    <mergeCell ref="C3:D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2014-08-05T07:38:08Z</cp:lastPrinted>
  <dcterms:created xsi:type="dcterms:W3CDTF">2000-12-15T05:03:32Z</dcterms:created>
  <dcterms:modified xsi:type="dcterms:W3CDTF">2016-07-13T01:49:05Z</dcterms:modified>
  <cp:category/>
  <cp:version/>
  <cp:contentType/>
  <cp:contentStatus/>
</cp:coreProperties>
</file>