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4160" windowHeight="9120" tabRatio="814" activeTab="0"/>
  </bookViews>
  <sheets>
    <sheet name="1.산업대분류별 사업체총괄" sheetId="1" r:id="rId1"/>
    <sheet name="2.종사자규모별사업체수및종사자수" sheetId="2" r:id="rId2"/>
    <sheet name="3.산업별, 시별 사업체수및종사자수 " sheetId="3" r:id="rId3"/>
  </sheets>
  <definedNames>
    <definedName name="_xlnm.Print_Area" localSheetId="0">'1.산업대분류별 사업체총괄'!$A$1:$U$35</definedName>
    <definedName name="_xlnm.Print_Area" localSheetId="1">'2.종사자규모별사업체수및종사자수'!$A$1:$O$15</definedName>
    <definedName name="_xlnm.Print_Area" localSheetId="2">'3.산업별, 시별 사업체수및종사자수 '!$A$1:$AA$25</definedName>
  </definedNames>
  <calcPr fullCalcOnLoad="1"/>
</workbook>
</file>

<file path=xl/sharedStrings.xml><?xml version="1.0" encoding="utf-8"?>
<sst xmlns="http://schemas.openxmlformats.org/spreadsheetml/2006/main" count="376" uniqueCount="208">
  <si>
    <t>Total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</si>
  <si>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: </t>
    </r>
    <r>
      <rPr>
        <sz val="10"/>
        <rFont val="굴림"/>
        <family val="3"/>
      </rPr>
      <t>개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</si>
  <si>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t xml:space="preserve">                                                         (Unit : each, person)</t>
  </si>
  <si>
    <r>
      <t>합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계</t>
    </r>
  </si>
  <si>
    <r>
      <t>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직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별</t>
    </r>
    <r>
      <rPr>
        <sz val="10"/>
        <rFont val="Arial"/>
        <family val="2"/>
      </rPr>
      <t xml:space="preserve">        By type of organization</t>
    </r>
  </si>
  <si>
    <r>
      <t>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별</t>
    </r>
    <r>
      <rPr>
        <sz val="10"/>
        <rFont val="Arial"/>
        <family val="2"/>
      </rPr>
      <t xml:space="preserve">    By type of establishment  </t>
    </r>
    <r>
      <rPr>
        <vertAlign val="superscript"/>
        <sz val="10"/>
        <rFont val="Arial"/>
        <family val="2"/>
      </rPr>
      <t>1)</t>
    </r>
  </si>
  <si>
    <r>
      <t>연</t>
    </r>
    <r>
      <rPr>
        <sz val="10"/>
        <rFont val="Arial"/>
        <family val="2"/>
      </rPr>
      <t xml:space="preserve">       </t>
    </r>
    <r>
      <rPr>
        <sz val="10"/>
        <rFont val="돋움"/>
        <family val="3"/>
      </rPr>
      <t>별</t>
    </r>
  </si>
  <si>
    <t>개인</t>
  </si>
  <si>
    <t>회사법인</t>
  </si>
  <si>
    <r>
      <t>회사이외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법인
</t>
    </r>
    <r>
      <rPr>
        <sz val="10"/>
        <rFont val="Arial"/>
        <family val="2"/>
      </rPr>
      <t>(</t>
    </r>
    <r>
      <rPr>
        <sz val="10"/>
        <rFont val="굴림"/>
        <family val="3"/>
      </rPr>
      <t>국가기관포함</t>
    </r>
    <r>
      <rPr>
        <sz val="10"/>
        <rFont val="Arial"/>
        <family val="2"/>
      </rPr>
      <t>)</t>
    </r>
  </si>
  <si>
    <t>비법인</t>
  </si>
  <si>
    <r>
      <t>단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독</t>
    </r>
  </si>
  <si>
    <r>
      <t>공장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지사</t>
    </r>
  </si>
  <si>
    <r>
      <t>본사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본점</t>
    </r>
  </si>
  <si>
    <t>Year</t>
  </si>
  <si>
    <t>Incorporated</t>
  </si>
  <si>
    <t>Non-business</t>
  </si>
  <si>
    <t>Non-corporation</t>
  </si>
  <si>
    <t>Single-unit</t>
  </si>
  <si>
    <t>Factory,</t>
  </si>
  <si>
    <t>Industry</t>
  </si>
  <si>
    <t>대분류별</t>
  </si>
  <si>
    <t>Individuals</t>
  </si>
  <si>
    <t>company</t>
  </si>
  <si>
    <t>corporation</t>
  </si>
  <si>
    <t>association</t>
  </si>
  <si>
    <t>firm</t>
  </si>
  <si>
    <t>Branch office</t>
  </si>
  <si>
    <t>Head office</t>
  </si>
  <si>
    <r>
      <t xml:space="preserve">사업체수
</t>
    </r>
    <r>
      <rPr>
        <sz val="10"/>
        <rFont val="Arial"/>
        <family val="2"/>
      </rPr>
      <t>Establish-
ments</t>
    </r>
  </si>
  <si>
    <r>
      <t xml:space="preserve">종사자수
</t>
    </r>
    <r>
      <rPr>
        <sz val="10"/>
        <rFont val="Arial"/>
        <family val="2"/>
      </rPr>
      <t>Workers</t>
    </r>
  </si>
  <si>
    <r>
      <t xml:space="preserve">종사자수
</t>
    </r>
    <r>
      <rPr>
        <sz val="10"/>
        <rFont val="Arial"/>
        <family val="2"/>
      </rPr>
      <t>Workers</t>
    </r>
  </si>
  <si>
    <t>여성
대표자</t>
  </si>
  <si>
    <r>
      <t xml:space="preserve">남성
</t>
    </r>
    <r>
      <rPr>
        <sz val="10"/>
        <rFont val="Arial"/>
        <family val="2"/>
      </rPr>
      <t>Male</t>
    </r>
  </si>
  <si>
    <r>
      <t xml:space="preserve">여성
</t>
    </r>
    <r>
      <rPr>
        <sz val="10"/>
        <rFont val="Arial"/>
        <family val="2"/>
      </rPr>
      <t>Female</t>
    </r>
  </si>
  <si>
    <r>
      <t>A.</t>
    </r>
    <r>
      <rPr>
        <sz val="10"/>
        <rFont val="굴림"/>
        <family val="3"/>
      </rPr>
      <t>농업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임업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어업</t>
    </r>
  </si>
  <si>
    <t>Agriculture and forestryFishing</t>
  </si>
  <si>
    <r>
      <t>B.</t>
    </r>
    <r>
      <rPr>
        <sz val="10"/>
        <rFont val="돋움"/>
        <family val="3"/>
      </rPr>
      <t>광업</t>
    </r>
  </si>
  <si>
    <t>Mining and quarrying</t>
  </si>
  <si>
    <r>
      <t>C.</t>
    </r>
    <r>
      <rPr>
        <sz val="10"/>
        <rFont val="돋움"/>
        <family val="3"/>
      </rPr>
      <t>제조업</t>
    </r>
  </si>
  <si>
    <t>Manufacturing</t>
  </si>
  <si>
    <r>
      <t>D.</t>
    </r>
    <r>
      <rPr>
        <sz val="10"/>
        <rFont val="굴림"/>
        <family val="3"/>
      </rPr>
      <t>전기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가스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중기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수도사업</t>
    </r>
  </si>
  <si>
    <t>Electricity, gas, steam and watersupply</t>
  </si>
  <si>
    <r>
      <t xml:space="preserve">E. </t>
    </r>
    <r>
      <rPr>
        <sz val="10"/>
        <rFont val="돋움"/>
        <family val="3"/>
      </rPr>
      <t>하수</t>
    </r>
    <r>
      <rPr>
        <sz val="10"/>
        <rFont val="Arial"/>
        <family val="2"/>
      </rPr>
      <t>,</t>
    </r>
    <r>
      <rPr>
        <sz val="10"/>
        <rFont val="돋움"/>
        <family val="3"/>
      </rPr>
      <t>폐기물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처리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원료재생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환경복원업</t>
    </r>
  </si>
  <si>
    <t>Sewerage, waste management, 
materials recovery and remediation 
activities</t>
  </si>
  <si>
    <r>
      <t>F.</t>
    </r>
    <r>
      <rPr>
        <sz val="10"/>
        <rFont val="굴림"/>
        <family val="3"/>
      </rPr>
      <t>건설업</t>
    </r>
  </si>
  <si>
    <t>Construction</t>
  </si>
  <si>
    <r>
      <t>G.</t>
    </r>
    <r>
      <rPr>
        <sz val="10"/>
        <rFont val="굴림"/>
        <family val="3"/>
      </rPr>
      <t>도매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소매업</t>
    </r>
  </si>
  <si>
    <t>Wholesale and retail trade</t>
  </si>
  <si>
    <r>
      <t>H.</t>
    </r>
    <r>
      <rPr>
        <sz val="10"/>
        <rFont val="돋움"/>
        <family val="3"/>
      </rPr>
      <t>운수업</t>
    </r>
  </si>
  <si>
    <t>Transportation</t>
  </si>
  <si>
    <r>
      <t xml:space="preserve">I. </t>
    </r>
    <r>
      <rPr>
        <sz val="10"/>
        <rFont val="돋움"/>
        <family val="3"/>
      </rPr>
      <t>숙박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음식점업</t>
    </r>
  </si>
  <si>
    <t>Acommodation and food service activities</t>
  </si>
  <si>
    <r>
      <t xml:space="preserve">J. </t>
    </r>
    <r>
      <rPr>
        <sz val="10"/>
        <rFont val="돋움"/>
        <family val="3"/>
      </rPr>
      <t>출판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영상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방송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통신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정보서비스업</t>
    </r>
  </si>
  <si>
    <t>Information and communications</t>
  </si>
  <si>
    <r>
      <t>K.</t>
    </r>
    <r>
      <rPr>
        <sz val="10"/>
        <rFont val="돋움"/>
        <family val="3"/>
      </rPr>
      <t>금융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보험업</t>
    </r>
  </si>
  <si>
    <t>Financial and insurance activities</t>
  </si>
  <si>
    <r>
      <t>L.</t>
    </r>
    <r>
      <rPr>
        <sz val="10"/>
        <rFont val="돋움"/>
        <family val="3"/>
      </rPr>
      <t>부동산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임대업</t>
    </r>
  </si>
  <si>
    <t>Real estate activities and renting and leasing</t>
  </si>
  <si>
    <r>
      <t>M.</t>
    </r>
    <r>
      <rPr>
        <sz val="10"/>
        <rFont val="돋움"/>
        <family val="3"/>
      </rPr>
      <t>전문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과학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기술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서비스업</t>
    </r>
  </si>
  <si>
    <t>Professional, scientific and technical activities</t>
  </si>
  <si>
    <r>
      <t>N.</t>
    </r>
    <r>
      <rPr>
        <sz val="10"/>
        <rFont val="돋움"/>
        <family val="3"/>
      </rPr>
      <t>사업시설관리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사업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서비스업</t>
    </r>
  </si>
  <si>
    <t>Business facilities management 
and business support services</t>
  </si>
  <si>
    <r>
      <t>O.</t>
    </r>
    <r>
      <rPr>
        <sz val="10"/>
        <rFont val="돋움"/>
        <family val="3"/>
      </rPr>
      <t>공공행정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국방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사회보장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행정</t>
    </r>
  </si>
  <si>
    <t>Public administration and defence;
compulsory social security</t>
  </si>
  <si>
    <r>
      <t>P.</t>
    </r>
    <r>
      <rPr>
        <sz val="10"/>
        <rFont val="돋움"/>
        <family val="3"/>
      </rPr>
      <t>교육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서비스업</t>
    </r>
  </si>
  <si>
    <t>Education</t>
  </si>
  <si>
    <r>
      <t>Q.</t>
    </r>
    <r>
      <rPr>
        <sz val="10"/>
        <rFont val="돋움"/>
        <family val="3"/>
      </rPr>
      <t>보건업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사회복지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서비스업</t>
    </r>
  </si>
  <si>
    <t>Human health and social work activities</t>
  </si>
  <si>
    <r>
      <t>R.</t>
    </r>
    <r>
      <rPr>
        <sz val="10"/>
        <rFont val="돋움"/>
        <family val="3"/>
      </rPr>
      <t>예술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스포츠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여가관련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서비스업</t>
    </r>
  </si>
  <si>
    <t>Arts, sports and recration related 
services</t>
  </si>
  <si>
    <r>
      <t xml:space="preserve">S. </t>
    </r>
    <r>
      <rPr>
        <sz val="10"/>
        <rFont val="돋움"/>
        <family val="3"/>
      </rPr>
      <t>협회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단체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수리및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기타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개인서비스업</t>
    </r>
  </si>
  <si>
    <t>Menership organizations, repair and other personal services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</si>
  <si>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</si>
  <si>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t xml:space="preserve">   (Unit : each, person)</t>
  </si>
  <si>
    <t>연    별</t>
  </si>
  <si>
    <r>
      <t>합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 xml:space="preserve">계
</t>
    </r>
    <r>
      <rPr>
        <sz val="10"/>
        <rFont val="Arial"/>
        <family val="2"/>
      </rPr>
      <t>Total</t>
    </r>
  </si>
  <si>
    <r>
      <t>1 ~ 4</t>
    </r>
    <r>
      <rPr>
        <sz val="10"/>
        <rFont val="굴림"/>
        <family val="3"/>
      </rPr>
      <t xml:space="preserve">명
</t>
    </r>
    <r>
      <rPr>
        <sz val="10"/>
        <rFont val="Arial"/>
        <family val="2"/>
      </rPr>
      <t>persons</t>
    </r>
  </si>
  <si>
    <r>
      <t>5 ~ 9</t>
    </r>
    <r>
      <rPr>
        <sz val="10"/>
        <rFont val="굴림"/>
        <family val="3"/>
      </rPr>
      <t xml:space="preserve">명
</t>
    </r>
    <r>
      <rPr>
        <sz val="10"/>
        <rFont val="Arial"/>
        <family val="2"/>
      </rPr>
      <t>persons</t>
    </r>
  </si>
  <si>
    <r>
      <t>10 ~ 19</t>
    </r>
    <r>
      <rPr>
        <sz val="10"/>
        <rFont val="굴림"/>
        <family val="3"/>
      </rPr>
      <t xml:space="preserve">명
</t>
    </r>
    <r>
      <rPr>
        <sz val="10"/>
        <rFont val="Arial"/>
        <family val="2"/>
      </rPr>
      <t>persons</t>
    </r>
  </si>
  <si>
    <t>시    별</t>
  </si>
  <si>
    <r>
      <t xml:space="preserve">사업체수
</t>
    </r>
    <r>
      <rPr>
        <sz val="10"/>
        <rFont val="Arial"/>
        <family val="2"/>
      </rPr>
      <t>Establishments</t>
    </r>
  </si>
  <si>
    <t>종사자수
Workers</t>
  </si>
  <si>
    <t>Si</t>
  </si>
  <si>
    <t>여   성
대표자</t>
  </si>
  <si>
    <t>남성
Male</t>
  </si>
  <si>
    <t>여성
Female</t>
  </si>
  <si>
    <r>
      <t>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시</t>
    </r>
  </si>
  <si>
    <t xml:space="preserve"> Jeju-si</t>
  </si>
  <si>
    <r>
      <t>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</si>
  <si>
    <t xml:space="preserve"> Seogwipo-si</t>
  </si>
  <si>
    <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</si>
  <si>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r>
      <t>20 ~49</t>
    </r>
    <r>
      <rPr>
        <sz val="10"/>
        <rFont val="굴림"/>
        <family val="3"/>
      </rPr>
      <t xml:space="preserve">명
</t>
    </r>
    <r>
      <rPr>
        <sz val="10"/>
        <rFont val="Arial"/>
        <family val="2"/>
      </rPr>
      <t>persons</t>
    </r>
  </si>
  <si>
    <r>
      <t>50 ~99</t>
    </r>
    <r>
      <rPr>
        <sz val="10"/>
        <rFont val="굴림"/>
        <family val="3"/>
      </rPr>
      <t xml:space="preserve">명
</t>
    </r>
    <r>
      <rPr>
        <sz val="10"/>
        <rFont val="Arial"/>
        <family val="2"/>
      </rPr>
      <t>persons</t>
    </r>
  </si>
  <si>
    <r>
      <t>100 ~ 299</t>
    </r>
    <r>
      <rPr>
        <sz val="10"/>
        <rFont val="굴림"/>
        <family val="3"/>
      </rPr>
      <t xml:space="preserve">명
</t>
    </r>
    <r>
      <rPr>
        <sz val="10"/>
        <rFont val="Arial"/>
        <family val="2"/>
      </rPr>
      <t>persons</t>
    </r>
  </si>
  <si>
    <r>
      <t>300 ~ 499</t>
    </r>
    <r>
      <rPr>
        <sz val="10"/>
        <rFont val="굴림"/>
        <family val="3"/>
      </rPr>
      <t xml:space="preserve">명
</t>
    </r>
    <r>
      <rPr>
        <sz val="10"/>
        <rFont val="Arial"/>
        <family val="2"/>
      </rPr>
      <t>persons</t>
    </r>
  </si>
  <si>
    <r>
      <t>500 ~ 999</t>
    </r>
    <r>
      <rPr>
        <sz val="10"/>
        <rFont val="굴림"/>
        <family val="3"/>
      </rPr>
      <t xml:space="preserve">명
</t>
    </r>
    <r>
      <rPr>
        <sz val="10"/>
        <rFont val="Arial"/>
        <family val="2"/>
      </rPr>
      <t>persons</t>
    </r>
  </si>
  <si>
    <r>
      <t>1,000</t>
    </r>
    <r>
      <rPr>
        <sz val="10"/>
        <rFont val="굴림"/>
        <family val="3"/>
      </rPr>
      <t xml:space="preserve">이상
</t>
    </r>
    <r>
      <rPr>
        <sz val="10"/>
        <rFont val="Arial"/>
        <family val="2"/>
      </rPr>
      <t>or more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</si>
  <si>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</si>
  <si>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t>(Unit : each, person)</t>
  </si>
  <si>
    <r>
      <t>합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계</t>
    </r>
  </si>
  <si>
    <t>농업, 임업 및 어업</t>
  </si>
  <si>
    <r>
      <t>광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업</t>
    </r>
  </si>
  <si>
    <r>
      <t>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업</t>
    </r>
  </si>
  <si>
    <r>
      <t>전기</t>
    </r>
    <r>
      <rPr>
        <sz val="10"/>
        <rFont val="Arial"/>
        <family val="2"/>
      </rPr>
      <t>,</t>
    </r>
    <r>
      <rPr>
        <sz val="10"/>
        <rFont val="굴림"/>
        <family val="3"/>
      </rPr>
      <t>가스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증기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</si>
  <si>
    <t>하수폐기물 처리,</t>
  </si>
  <si>
    <r>
      <t>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설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업</t>
    </r>
  </si>
  <si>
    <r>
      <t>도매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소매업</t>
    </r>
  </si>
  <si>
    <r>
      <t>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업</t>
    </r>
  </si>
  <si>
    <r>
      <t>숙박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음식점업</t>
    </r>
  </si>
  <si>
    <t>연    별</t>
  </si>
  <si>
    <t>수도사업</t>
  </si>
  <si>
    <t>원료재생 및 환경복원업</t>
  </si>
  <si>
    <t>Transportation</t>
  </si>
  <si>
    <t>Year</t>
  </si>
  <si>
    <t>Agriculture, forestry</t>
  </si>
  <si>
    <r>
      <t xml:space="preserve">Mining </t>
    </r>
    <r>
      <rPr>
        <sz val="10"/>
        <rFont val="굴림"/>
        <family val="3"/>
      </rPr>
      <t>＆</t>
    </r>
  </si>
  <si>
    <t>Electricity, gas, steam</t>
  </si>
  <si>
    <t>Sewerage, waste management</t>
  </si>
  <si>
    <t xml:space="preserve">Wholesale and </t>
  </si>
  <si>
    <t>Hotels and</t>
  </si>
  <si>
    <t>시    별</t>
  </si>
  <si>
    <t>Total</t>
  </si>
  <si>
    <t>and fishing</t>
  </si>
  <si>
    <t>quarrying</t>
  </si>
  <si>
    <t>Manufacturing</t>
  </si>
  <si>
    <t>and water supply</t>
  </si>
  <si>
    <t>Construction</t>
  </si>
  <si>
    <t>retail trade</t>
  </si>
  <si>
    <t>restaurants</t>
  </si>
  <si>
    <t>Si</t>
  </si>
  <si>
    <t>사업체수</t>
  </si>
  <si>
    <t>종사자수
Workers</t>
  </si>
  <si>
    <t>종사자수</t>
  </si>
  <si>
    <t>Establish</t>
  </si>
  <si>
    <t>여  성
대표자</t>
  </si>
  <si>
    <t>남성
Male</t>
  </si>
  <si>
    <t>여성
Female</t>
  </si>
  <si>
    <t>ments</t>
  </si>
  <si>
    <t>Workers</t>
  </si>
  <si>
    <t>출판, 영상, 방송통신</t>
  </si>
  <si>
    <r>
      <t>금융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보험업</t>
    </r>
  </si>
  <si>
    <r>
      <t xml:space="preserve"> </t>
    </r>
    <r>
      <rPr>
        <sz val="10"/>
        <rFont val="굴림"/>
        <family val="3"/>
      </rPr>
      <t>부동산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임대업</t>
    </r>
    <r>
      <rPr>
        <sz val="10"/>
        <rFont val="Arial"/>
        <family val="2"/>
      </rPr>
      <t xml:space="preserve"> </t>
    </r>
  </si>
  <si>
    <t>전문, 과학 및</t>
  </si>
  <si>
    <t>사업시설관리 및</t>
  </si>
  <si>
    <r>
      <t>공공행정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국방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</si>
  <si>
    <t>교육서비스업</t>
  </si>
  <si>
    <r>
      <t>보건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</si>
  <si>
    <t>예술, 스포츠 및 여가</t>
  </si>
  <si>
    <t>협회 및 단체,</t>
  </si>
  <si>
    <t>가구 내 고용활동 및 달리분류</t>
  </si>
  <si>
    <t>국제 및</t>
  </si>
  <si>
    <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</si>
  <si>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t>및 정보서비스업</t>
  </si>
  <si>
    <t>기술서비스업</t>
  </si>
  <si>
    <t>사업지원서비스업</t>
  </si>
  <si>
    <r>
      <t>사회보장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행정</t>
    </r>
  </si>
  <si>
    <t>사회복지 서비스업</t>
  </si>
  <si>
    <t>관련 서비스업</t>
  </si>
  <si>
    <t>수리 및 기타개인서비스업</t>
  </si>
  <si>
    <t>되지 않는 자가소비생산활동</t>
  </si>
  <si>
    <t>외국기관</t>
  </si>
  <si>
    <t>Information and</t>
  </si>
  <si>
    <t>Financial</t>
  </si>
  <si>
    <t>Real estate and</t>
  </si>
  <si>
    <t>Professional and</t>
  </si>
  <si>
    <t>Business facilities management</t>
  </si>
  <si>
    <t>Public administration and</t>
  </si>
  <si>
    <t xml:space="preserve">Arts, sports and </t>
  </si>
  <si>
    <t>Membership organizations,</t>
  </si>
  <si>
    <t>Activities of households as</t>
  </si>
  <si>
    <t>Activities of extraterritorial</t>
  </si>
  <si>
    <t>communications</t>
  </si>
  <si>
    <t>Institutions and</t>
  </si>
  <si>
    <t>renting and</t>
  </si>
  <si>
    <t>and business support</t>
  </si>
  <si>
    <t>defence;compulsory</t>
  </si>
  <si>
    <t>Health and</t>
  </si>
  <si>
    <t>recreation related services</t>
  </si>
  <si>
    <t>repair and other and other</t>
  </si>
  <si>
    <t>employers; undifferentiated goods-</t>
  </si>
  <si>
    <t>organizations and bodies</t>
  </si>
  <si>
    <t>insurance</t>
  </si>
  <si>
    <t>leasing</t>
  </si>
  <si>
    <t>services</t>
  </si>
  <si>
    <t>social security</t>
  </si>
  <si>
    <t>Education</t>
  </si>
  <si>
    <t>social work</t>
  </si>
  <si>
    <t>personal services</t>
  </si>
  <si>
    <t>and services-producing avtivities of households for own use</t>
  </si>
  <si>
    <t>materials recovery and remediation activites</t>
  </si>
  <si>
    <t>2 0 1 0</t>
  </si>
  <si>
    <t>2 0 1 0</t>
  </si>
  <si>
    <t>2 0 0 6</t>
  </si>
  <si>
    <t>2 0 0 7</t>
  </si>
  <si>
    <t>2 0 0 8</t>
  </si>
  <si>
    <t>2 0 0 9</t>
  </si>
  <si>
    <t xml:space="preserve">         2) 제주특별자치도 전체수치임</t>
  </si>
  <si>
    <t xml:space="preserve">자료 : 제주특별자치도 정책획관실,「2010년기준 사업체조사보고서」 </t>
  </si>
  <si>
    <t>Source : Jeju Special Self-Governing Province Policy and Planning Office,「2010 Report on the Census on Basic Characteristics of Establishments」</t>
  </si>
  <si>
    <t xml:space="preserve">  주  : 1)회사법인 사업체를 기준으로 작성</t>
  </si>
  <si>
    <t xml:space="preserve">             1) Incorporated company</t>
  </si>
  <si>
    <t xml:space="preserve">             2) Total number of Jeju Special Self-Governing Province </t>
  </si>
  <si>
    <r>
      <t xml:space="preserve">1. </t>
    </r>
    <r>
      <rPr>
        <b/>
        <sz val="18"/>
        <rFont val="굴림"/>
        <family val="3"/>
      </rPr>
      <t>산업대분류별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사업체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총괄</t>
    </r>
    <r>
      <rPr>
        <b/>
        <sz val="18"/>
        <rFont val="Arial"/>
        <family val="2"/>
      </rPr>
      <t xml:space="preserve">            Summary of Establishments by Industry</t>
    </r>
  </si>
  <si>
    <r>
      <t>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</si>
  <si>
    <t xml:space="preserve"> Seogwipo-si</t>
  </si>
  <si>
    <r>
      <t xml:space="preserve">2. </t>
    </r>
    <r>
      <rPr>
        <b/>
        <sz val="18"/>
        <rFont val="굴림"/>
        <family val="3"/>
      </rPr>
      <t>종사자</t>
    </r>
    <r>
      <rPr>
        <b/>
        <sz val="18"/>
        <rFont val="굴림"/>
        <family val="3"/>
      </rPr>
      <t>규모별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사업체수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종사자수</t>
    </r>
    <r>
      <rPr>
        <b/>
        <sz val="18"/>
        <rFont val="Arial"/>
        <family val="2"/>
      </rPr>
      <t xml:space="preserve">        Number of Establishments and Workers, by Workforce Size</t>
    </r>
  </si>
  <si>
    <r>
      <t xml:space="preserve">3. </t>
    </r>
    <r>
      <rPr>
        <b/>
        <sz val="18"/>
        <rFont val="굴림"/>
        <family val="3"/>
      </rPr>
      <t>산업별</t>
    </r>
    <r>
      <rPr>
        <b/>
        <sz val="18"/>
        <rFont val="Arial"/>
        <family val="2"/>
      </rPr>
      <t xml:space="preserve">, </t>
    </r>
    <r>
      <rPr>
        <b/>
        <sz val="18"/>
        <rFont val="굴림"/>
        <family val="3"/>
      </rPr>
      <t>시별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사업체수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종사자수</t>
    </r>
    <r>
      <rPr>
        <b/>
        <sz val="18"/>
        <rFont val="Arial"/>
        <family val="2"/>
      </rPr>
      <t xml:space="preserve">         Number of Establishments and Workers, by Industry and Si</t>
    </r>
  </si>
</sst>
</file>

<file path=xl/styles.xml><?xml version="1.0" encoding="utf-8"?>
<styleSheet xmlns="http://schemas.openxmlformats.org/spreadsheetml/2006/main">
  <numFmts count="7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.0%"/>
    <numFmt numFmtId="179" formatCode="0.0_ "/>
    <numFmt numFmtId="180" formatCode="#,##0.0;[Red]#,##0.0"/>
    <numFmt numFmtId="181" formatCode="0.0_);[Red]\(0.0\)"/>
    <numFmt numFmtId="182" formatCode="\(0\)"/>
    <numFmt numFmtId="183" formatCode="#,##0.0_ "/>
    <numFmt numFmtId="184" formatCode="0_ "/>
    <numFmt numFmtId="185" formatCode="#,##0_);[Red]\(#,##0\)"/>
    <numFmt numFmtId="186" formatCode="\-"/>
    <numFmt numFmtId="187" formatCode="0.00_ "/>
    <numFmt numFmtId="188" formatCode="#,##0;;\-;"/>
    <numFmt numFmtId="189" formatCode="#,##0\ \ \ ;;\-;"/>
    <numFmt numFmtId="190" formatCode="#,##0\ ;;\-\ ;"/>
    <numFmt numFmtId="191" formatCode="#,##0.0_);[Red]\(#,##0.0\)"/>
    <numFmt numFmtId="192" formatCode="0_);[Red]\(0\)"/>
    <numFmt numFmtId="193" formatCode="#,##0;\-#,##0;\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mm&quot;월&quot;\ dd&quot;일&quot;"/>
    <numFmt numFmtId="199" formatCode="m&quot;/&quot;d"/>
    <numFmt numFmtId="200" formatCode="0.0;[Red]0.0"/>
    <numFmt numFmtId="201" formatCode="#,##0_);\(#,##0\)"/>
    <numFmt numFmtId="202" formatCode="0.000000"/>
    <numFmt numFmtId="203" formatCode="0.00000"/>
    <numFmt numFmtId="204" formatCode="0.0000"/>
    <numFmt numFmtId="205" formatCode="0.000"/>
    <numFmt numFmtId="206" formatCode="0.0"/>
    <numFmt numFmtId="207" formatCode="0.0000000"/>
    <numFmt numFmtId="208" formatCode="0.00000000"/>
    <numFmt numFmtId="209" formatCode="#,##0.00;[Red]#,##0.00"/>
    <numFmt numFmtId="210" formatCode="#,##0.000;[Red]#,##0.000"/>
    <numFmt numFmtId="211" formatCode="#,##0;&quot;△&quot;#,##0;\-;"/>
    <numFmt numFmtId="212" formatCode="&quot;\&quot;#,##0_);[Red]\(&quot;\&quot;#,##0\)"/>
    <numFmt numFmtId="213" formatCode="0;[Red]0"/>
    <numFmt numFmtId="214" formatCode="#,##0;;\-\ \ ;"/>
    <numFmt numFmtId="215" formatCode="#,##0_ ;[Red]\-#,##0\ "/>
    <numFmt numFmtId="216" formatCode="#,##0.00_ "/>
    <numFmt numFmtId="217" formatCode="#,##0.00_);[Red]\(#,##0.00\)"/>
    <numFmt numFmtId="218" formatCode="\(#,##0\);[Red]#,##0\)"/>
    <numFmt numFmtId="219" formatCode="\(#,##0\)_);\(#,##0\)"/>
    <numFmt numFmtId="220" formatCode="\(#,##0\);[Red]#,##0"/>
    <numFmt numFmtId="221" formatCode="\(0_ \)"/>
    <numFmt numFmtId="222" formatCode="\(#,##0\);;\-;"/>
    <numFmt numFmtId="223" formatCode="#,##0.0;;\-;"/>
    <numFmt numFmtId="224" formatCode="#,##0.00;;\-;"/>
    <numFmt numFmtId="225" formatCode="#,##0;\-#,##0;\-;"/>
    <numFmt numFmtId="226" formatCode="0_);\(0\)"/>
    <numFmt numFmtId="227" formatCode="#,##0.0;;\-\ \ ;"/>
    <numFmt numFmtId="228" formatCode="&quot;×&quot;"/>
    <numFmt numFmtId="229" formatCode="#,##0;;"/>
    <numFmt numFmtId="230" formatCode="###,###"/>
    <numFmt numFmtId="231" formatCode="_ * #,##0_ ;_ * \-#,##0_ ;_ * &quot;-&quot;_ ;_ @_ "/>
    <numFmt numFmtId="232" formatCode="_ * #,##0.00_ ;_ * \-#,##0.00_ ;_ * &quot;-&quot;??_ ;_ @_ "/>
    <numFmt numFmtId="233" formatCode="_ * #,##0.00_ ;_ * \-#,##0.00_ ;_ * &quot;-&quot;_ ;_ @_ "/>
    <numFmt numFmtId="234" formatCode="&quot;\&quot;#,##0;&quot;\&quot;&quot;\&quot;\-#,##0"/>
    <numFmt numFmtId="235" formatCode="&quot;\&quot;#,##0.00;&quot;\&quot;\-#,##0.00"/>
    <numFmt numFmtId="236" formatCode="&quot;R$&quot;#,##0.00;&quot;R$&quot;\-#,##0.00"/>
  </numFmts>
  <fonts count="44">
    <font>
      <sz val="11"/>
      <name val="돋움"/>
      <family val="3"/>
    </font>
    <font>
      <sz val="10"/>
      <name val="굴림체"/>
      <family val="3"/>
    </font>
    <font>
      <sz val="12"/>
      <name val="바탕체"/>
      <family val="1"/>
    </font>
    <font>
      <sz val="14"/>
      <name val="뼻뮝"/>
      <family val="3"/>
    </font>
    <font>
      <sz val="10"/>
      <name val="명조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12"/>
      <name val="ⓒoUAAA¨u"/>
      <family val="1"/>
    </font>
    <font>
      <sz val="11"/>
      <name val="￥i￠￢￠?o"/>
      <family val="3"/>
    </font>
    <font>
      <sz val="12"/>
      <name val="¹UAAA¼"/>
      <family val="3"/>
    </font>
    <font>
      <sz val="12"/>
      <name val="System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name val="Helv"/>
      <family val="2"/>
    </font>
    <font>
      <sz val="8"/>
      <name val="돋움"/>
      <family val="3"/>
    </font>
    <font>
      <b/>
      <sz val="18"/>
      <name val="굴림"/>
      <family val="3"/>
    </font>
    <font>
      <sz val="11"/>
      <name val="Arial"/>
      <family val="2"/>
    </font>
    <font>
      <sz val="10"/>
      <name val="굴림"/>
      <family val="3"/>
    </font>
    <font>
      <vertAlign val="superscript"/>
      <sz val="10"/>
      <name val="Arial"/>
      <family val="2"/>
    </font>
    <font>
      <sz val="10"/>
      <name val="돋움"/>
      <family val="3"/>
    </font>
    <font>
      <b/>
      <sz val="11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1"/>
      <color indexed="8"/>
      <name val="돋움"/>
      <family val="3"/>
    </font>
    <font>
      <sz val="11"/>
      <color indexed="9"/>
      <name val="돋움"/>
      <family val="3"/>
    </font>
    <font>
      <sz val="11"/>
      <color indexed="10"/>
      <name val="돋움"/>
      <family val="3"/>
    </font>
    <font>
      <b/>
      <sz val="11"/>
      <color indexed="52"/>
      <name val="돋움"/>
      <family val="3"/>
    </font>
    <font>
      <sz val="11"/>
      <color indexed="20"/>
      <name val="돋움"/>
      <family val="3"/>
    </font>
    <font>
      <sz val="11"/>
      <color indexed="60"/>
      <name val="돋움"/>
      <family val="3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sz val="11"/>
      <color indexed="52"/>
      <name val="돋움"/>
      <family val="3"/>
    </font>
    <font>
      <b/>
      <sz val="11"/>
      <color indexed="8"/>
      <name val="돋움"/>
      <family val="3"/>
    </font>
    <font>
      <sz val="11"/>
      <color indexed="62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b/>
      <sz val="11"/>
      <color indexed="63"/>
      <name val="돋움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1" applyNumberFormat="0" applyAlignment="0" applyProtection="0"/>
    <xf numFmtId="236" fontId="2" fillId="0" borderId="0">
      <alignment/>
      <protection/>
    </xf>
    <xf numFmtId="236" fontId="2" fillId="0" borderId="0">
      <alignment/>
      <protection/>
    </xf>
    <xf numFmtId="236" fontId="2" fillId="0" borderId="0">
      <alignment/>
      <protection/>
    </xf>
    <xf numFmtId="236" fontId="2" fillId="0" borderId="0">
      <alignment/>
      <protection/>
    </xf>
    <xf numFmtId="236" fontId="2" fillId="0" borderId="0">
      <alignment/>
      <protection/>
    </xf>
    <xf numFmtId="236" fontId="2" fillId="0" borderId="0">
      <alignment/>
      <protection/>
    </xf>
    <xf numFmtId="236" fontId="2" fillId="0" borderId="0">
      <alignment/>
      <protection/>
    </xf>
    <xf numFmtId="236" fontId="2" fillId="0" borderId="0">
      <alignment/>
      <protection/>
    </xf>
    <xf numFmtId="236" fontId="2" fillId="0" borderId="0">
      <alignment/>
      <protection/>
    </xf>
    <xf numFmtId="236" fontId="2" fillId="0" borderId="0">
      <alignment/>
      <protection/>
    </xf>
    <xf numFmtId="236" fontId="2" fillId="0" borderId="0">
      <alignment/>
      <protection/>
    </xf>
    <xf numFmtId="0" fontId="31" fillId="3" borderId="0" applyNumberFormat="0" applyBorder="0" applyAlignment="0" applyProtection="0"/>
    <xf numFmtId="40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0" fillId="21" borderId="2" applyNumberFormat="0" applyFont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" fillId="0" borderId="4">
      <alignment/>
      <protection/>
    </xf>
    <xf numFmtId="0" fontId="3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7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4" borderId="0" applyNumberFormat="0" applyBorder="0" applyAlignment="0" applyProtection="0"/>
    <xf numFmtId="0" fontId="43" fillId="20" borderId="10" applyNumberFormat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0" fillId="0" borderId="0">
      <alignment/>
      <protection/>
    </xf>
    <xf numFmtId="0" fontId="9" fillId="0" borderId="0">
      <alignment/>
      <protection/>
    </xf>
    <xf numFmtId="0" fontId="0" fillId="0" borderId="0" applyFill="0" applyBorder="0" applyAlignment="0">
      <protection/>
    </xf>
    <xf numFmtId="231" fontId="11" fillId="0" borderId="0" applyFont="0" applyFill="0" applyBorder="0" applyAlignment="0" applyProtection="0"/>
    <xf numFmtId="232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0" fontId="1" fillId="0" borderId="0" applyFont="0" applyFill="0" applyBorder="0" applyAlignment="0" applyProtection="0"/>
    <xf numFmtId="234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5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0" fontId="12" fillId="0" borderId="11" applyNumberFormat="0" applyAlignment="0" applyProtection="0"/>
    <xf numFmtId="0" fontId="12" fillId="0" borderId="12">
      <alignment horizontal="left" vertical="center"/>
      <protection/>
    </xf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>
      <alignment/>
      <protection/>
    </xf>
    <xf numFmtId="10" fontId="11" fillId="0" borderId="0" applyFont="0" applyFill="0" applyBorder="0" applyAlignment="0" applyProtection="0"/>
    <xf numFmtId="0" fontId="14" fillId="0" borderId="0">
      <alignment/>
      <protection/>
    </xf>
    <xf numFmtId="0" fontId="11" fillId="0" borderId="13" applyNumberFormat="0" applyFont="0" applyFill="0" applyAlignment="0" applyProtection="0"/>
  </cellStyleXfs>
  <cellXfs count="215">
    <xf numFmtId="0" fontId="0" fillId="0" borderId="0" xfId="0" applyAlignment="1">
      <alignment/>
    </xf>
    <xf numFmtId="0" fontId="17" fillId="24" borderId="0" xfId="0" applyFont="1" applyFill="1" applyAlignment="1">
      <alignment/>
    </xf>
    <xf numFmtId="0" fontId="11" fillId="24" borderId="0" xfId="0" applyFont="1" applyFill="1" applyAlignment="1" quotePrefix="1">
      <alignment horizontal="left" vertical="center"/>
    </xf>
    <xf numFmtId="0" fontId="11" fillId="24" borderId="0" xfId="0" applyFont="1" applyFill="1" applyAlignment="1">
      <alignment vertical="center"/>
    </xf>
    <xf numFmtId="0" fontId="11" fillId="24" borderId="14" xfId="0" applyFont="1" applyFill="1" applyBorder="1" applyAlignment="1">
      <alignment horizontal="right" vertical="center"/>
    </xf>
    <xf numFmtId="0" fontId="11" fillId="24" borderId="15" xfId="0" applyFont="1" applyFill="1" applyBorder="1" applyAlignment="1">
      <alignment vertical="center"/>
    </xf>
    <xf numFmtId="0" fontId="11" fillId="24" borderId="16" xfId="0" applyFont="1" applyFill="1" applyBorder="1" applyAlignment="1">
      <alignment horizontal="center" vertical="center"/>
    </xf>
    <xf numFmtId="0" fontId="11" fillId="24" borderId="17" xfId="0" applyFont="1" applyFill="1" applyBorder="1" applyAlignment="1">
      <alignment vertical="center"/>
    </xf>
    <xf numFmtId="0" fontId="20" fillId="24" borderId="18" xfId="0" applyFont="1" applyFill="1" applyBorder="1" applyAlignment="1">
      <alignment horizontal="center" vertical="center"/>
    </xf>
    <xf numFmtId="0" fontId="11" fillId="24" borderId="19" xfId="0" applyFont="1" applyFill="1" applyBorder="1" applyAlignment="1">
      <alignment horizontal="center" vertical="center"/>
    </xf>
    <xf numFmtId="0" fontId="11" fillId="24" borderId="0" xfId="0" applyFont="1" applyFill="1" applyBorder="1" applyAlignment="1">
      <alignment horizontal="center" vertical="center"/>
    </xf>
    <xf numFmtId="0" fontId="11" fillId="24" borderId="18" xfId="0" applyFont="1" applyFill="1" applyBorder="1" applyAlignment="1">
      <alignment horizontal="center" vertical="center"/>
    </xf>
    <xf numFmtId="0" fontId="11" fillId="24" borderId="0" xfId="0" applyFont="1" applyFill="1" applyAlignment="1">
      <alignment horizontal="center" vertical="center"/>
    </xf>
    <xf numFmtId="0" fontId="11" fillId="24" borderId="20" xfId="0" applyFont="1" applyFill="1" applyBorder="1" applyAlignment="1">
      <alignment horizontal="center" vertical="center"/>
    </xf>
    <xf numFmtId="0" fontId="11" fillId="24" borderId="21" xfId="0" applyFont="1" applyFill="1" applyBorder="1" applyAlignment="1">
      <alignment horizontal="center" vertical="center"/>
    </xf>
    <xf numFmtId="0" fontId="11" fillId="24" borderId="18" xfId="0" applyFont="1" applyFill="1" applyBorder="1" applyAlignment="1">
      <alignment vertical="center"/>
    </xf>
    <xf numFmtId="0" fontId="18" fillId="24" borderId="22" xfId="0" applyFont="1" applyFill="1" applyBorder="1" applyAlignment="1">
      <alignment horizontal="center" vertical="center" wrapText="1"/>
    </xf>
    <xf numFmtId="0" fontId="11" fillId="24" borderId="21" xfId="0" applyFont="1" applyFill="1" applyBorder="1" applyAlignment="1">
      <alignment vertical="center"/>
    </xf>
    <xf numFmtId="0" fontId="18" fillId="24" borderId="23" xfId="0" applyFont="1" applyFill="1" applyBorder="1" applyAlignment="1">
      <alignment horizontal="center" vertical="center" wrapText="1"/>
    </xf>
    <xf numFmtId="0" fontId="18" fillId="24" borderId="24" xfId="0" applyFont="1" applyFill="1" applyBorder="1" applyAlignment="1">
      <alignment horizontal="center" vertical="center" wrapText="1"/>
    </xf>
    <xf numFmtId="0" fontId="11" fillId="24" borderId="20" xfId="0" applyFont="1" applyFill="1" applyBorder="1" applyAlignment="1">
      <alignment vertical="center"/>
    </xf>
    <xf numFmtId="0" fontId="21" fillId="24" borderId="0" xfId="0" applyFont="1" applyFill="1" applyBorder="1" applyAlignment="1">
      <alignment horizontal="center" vertical="center"/>
    </xf>
    <xf numFmtId="0" fontId="21" fillId="24" borderId="19" xfId="0" applyFont="1" applyFill="1" applyBorder="1" applyAlignment="1">
      <alignment horizontal="center" vertical="center" shrinkToFit="1"/>
    </xf>
    <xf numFmtId="214" fontId="22" fillId="24" borderId="0" xfId="0" applyNumberFormat="1" applyFont="1" applyFill="1" applyBorder="1" applyAlignment="1">
      <alignment vertical="center"/>
    </xf>
    <xf numFmtId="0" fontId="22" fillId="24" borderId="0" xfId="0" applyFont="1" applyFill="1" applyBorder="1" applyAlignment="1">
      <alignment vertical="center"/>
    </xf>
    <xf numFmtId="0" fontId="11" fillId="24" borderId="0" xfId="0" applyFont="1" applyFill="1" applyAlignment="1">
      <alignment horizontal="justify" vertical="center" shrinkToFit="1"/>
    </xf>
    <xf numFmtId="214" fontId="11" fillId="24" borderId="19" xfId="0" applyNumberFormat="1" applyFont="1" applyFill="1" applyBorder="1" applyAlignment="1">
      <alignment horizontal="center" vertical="center"/>
    </xf>
    <xf numFmtId="214" fontId="11" fillId="24" borderId="0" xfId="0" applyNumberFormat="1" applyFont="1" applyFill="1" applyBorder="1" applyAlignment="1">
      <alignment horizontal="center" vertical="center"/>
    </xf>
    <xf numFmtId="214" fontId="11" fillId="24" borderId="18" xfId="0" applyNumberFormat="1" applyFont="1" applyFill="1" applyBorder="1" applyAlignment="1">
      <alignment horizontal="center" vertical="center"/>
    </xf>
    <xf numFmtId="0" fontId="11" fillId="24" borderId="19" xfId="0" applyFont="1" applyFill="1" applyBorder="1" applyAlignment="1">
      <alignment vertical="center" wrapText="1" shrinkToFit="1"/>
    </xf>
    <xf numFmtId="214" fontId="22" fillId="24" borderId="0" xfId="0" applyNumberFormat="1" applyFont="1" applyFill="1" applyAlignment="1">
      <alignment vertical="center"/>
    </xf>
    <xf numFmtId="0" fontId="11" fillId="24" borderId="19" xfId="0" applyFont="1" applyFill="1" applyBorder="1" applyAlignment="1" quotePrefix="1">
      <alignment horizontal="left" vertical="center" wrapText="1" shrinkToFit="1"/>
    </xf>
    <xf numFmtId="0" fontId="11" fillId="24" borderId="0" xfId="0" applyFont="1" applyFill="1" applyAlignment="1">
      <alignment horizontal="left" vertical="center" wrapText="1" shrinkToFit="1"/>
    </xf>
    <xf numFmtId="0" fontId="11" fillId="24" borderId="0" xfId="0" applyFont="1" applyFill="1" applyAlignment="1">
      <alignment vertical="center" wrapText="1"/>
    </xf>
    <xf numFmtId="0" fontId="18" fillId="24" borderId="24" xfId="0" applyFont="1" applyFill="1" applyBorder="1" applyAlignment="1">
      <alignment horizontal="center" vertical="center" wrapText="1" shrinkToFit="1"/>
    </xf>
    <xf numFmtId="214" fontId="11" fillId="24" borderId="0" xfId="0" applyNumberFormat="1" applyFont="1" applyFill="1" applyAlignment="1">
      <alignment vertical="center"/>
    </xf>
    <xf numFmtId="0" fontId="11" fillId="24" borderId="0" xfId="0" applyFont="1" applyFill="1" applyAlignment="1">
      <alignment horizontal="justify" vertical="center" wrapText="1" shrinkToFit="1"/>
    </xf>
    <xf numFmtId="0" fontId="23" fillId="24" borderId="19" xfId="0" applyFont="1" applyFill="1" applyBorder="1" applyAlignment="1" quotePrefix="1">
      <alignment horizontal="left" vertical="center" wrapText="1" shrinkToFit="1"/>
    </xf>
    <xf numFmtId="0" fontId="11" fillId="24" borderId="0" xfId="0" applyFont="1" applyFill="1" applyAlignment="1" quotePrefix="1">
      <alignment horizontal="left" vertical="center" wrapText="1" shrinkToFit="1"/>
    </xf>
    <xf numFmtId="0" fontId="11" fillId="24" borderId="18" xfId="0" applyFont="1" applyFill="1" applyBorder="1" applyAlignment="1">
      <alignment horizontal="left" vertical="center" wrapText="1" shrinkToFit="1"/>
    </xf>
    <xf numFmtId="214" fontId="11" fillId="24" borderId="20" xfId="0" applyNumberFormat="1" applyFont="1" applyFill="1" applyBorder="1" applyAlignment="1">
      <alignment horizontal="center" vertical="center"/>
    </xf>
    <xf numFmtId="214" fontId="11" fillId="24" borderId="14" xfId="0" applyNumberFormat="1" applyFont="1" applyFill="1" applyBorder="1" applyAlignment="1">
      <alignment horizontal="center" vertical="center"/>
    </xf>
    <xf numFmtId="214" fontId="11" fillId="24" borderId="21" xfId="0" applyNumberFormat="1" applyFont="1" applyFill="1" applyBorder="1" applyAlignment="1">
      <alignment horizontal="center" vertical="center"/>
    </xf>
    <xf numFmtId="0" fontId="23" fillId="24" borderId="20" xfId="0" applyFont="1" applyFill="1" applyBorder="1" applyAlignment="1">
      <alignment vertical="center" wrapText="1" shrinkToFit="1"/>
    </xf>
    <xf numFmtId="0" fontId="11" fillId="24" borderId="0" xfId="0" applyFont="1" applyFill="1" applyAlignment="1">
      <alignment/>
    </xf>
    <xf numFmtId="0" fontId="18" fillId="24" borderId="16" xfId="0" applyFont="1" applyFill="1" applyBorder="1" applyAlignment="1" quotePrefix="1">
      <alignment horizontal="left"/>
    </xf>
    <xf numFmtId="0" fontId="11" fillId="24" borderId="14" xfId="0" applyFont="1" applyFill="1" applyBorder="1" applyAlignment="1">
      <alignment vertical="center"/>
    </xf>
    <xf numFmtId="0" fontId="17" fillId="24" borderId="0" xfId="0" applyFont="1" applyFill="1" applyAlignment="1">
      <alignment vertical="center"/>
    </xf>
    <xf numFmtId="0" fontId="20" fillId="24" borderId="15" xfId="0" applyFont="1" applyFill="1" applyBorder="1" applyAlignment="1">
      <alignment horizontal="center" vertical="center" wrapText="1" shrinkToFit="1"/>
    </xf>
    <xf numFmtId="0" fontId="11" fillId="24" borderId="17" xfId="0" applyFont="1" applyFill="1" applyBorder="1" applyAlignment="1">
      <alignment horizontal="center" vertical="center" wrapText="1" shrinkToFit="1"/>
    </xf>
    <xf numFmtId="0" fontId="18" fillId="24" borderId="22" xfId="0" applyFont="1" applyFill="1" applyBorder="1" applyAlignment="1">
      <alignment horizontal="center" vertical="center" wrapText="1" shrinkToFit="1"/>
    </xf>
    <xf numFmtId="0" fontId="18" fillId="24" borderId="23" xfId="0" applyFont="1" applyFill="1" applyBorder="1" applyAlignment="1">
      <alignment horizontal="center" vertical="center" wrapText="1" shrinkToFit="1"/>
    </xf>
    <xf numFmtId="0" fontId="18" fillId="24" borderId="20" xfId="0" applyFont="1" applyFill="1" applyBorder="1" applyAlignment="1">
      <alignment horizontal="center" vertical="center" wrapText="1" shrinkToFit="1"/>
    </xf>
    <xf numFmtId="0" fontId="21" fillId="24" borderId="0" xfId="0" applyFont="1" applyFill="1" applyAlignment="1">
      <alignment horizontal="center" vertical="center" wrapText="1" shrinkToFit="1"/>
    </xf>
    <xf numFmtId="0" fontId="21" fillId="24" borderId="19" xfId="0" applyFont="1" applyFill="1" applyBorder="1" applyAlignment="1">
      <alignment horizontal="center" vertical="center" wrapText="1" shrinkToFit="1"/>
    </xf>
    <xf numFmtId="0" fontId="24" fillId="24" borderId="0" xfId="0" applyFont="1" applyFill="1" applyAlignment="1">
      <alignment/>
    </xf>
    <xf numFmtId="0" fontId="18" fillId="24" borderId="0" xfId="0" applyFont="1" applyFill="1" applyBorder="1" applyAlignment="1">
      <alignment horizontal="center" vertical="center" wrapText="1" shrinkToFit="1"/>
    </xf>
    <xf numFmtId="214" fontId="11" fillId="24" borderId="0" xfId="0" applyNumberFormat="1" applyFont="1" applyFill="1" applyBorder="1" applyAlignment="1">
      <alignment horizontal="center" vertical="center" wrapText="1" shrinkToFit="1"/>
    </xf>
    <xf numFmtId="0" fontId="11" fillId="24" borderId="19" xfId="0" applyFont="1" applyFill="1" applyBorder="1" applyAlignment="1">
      <alignment horizontal="center" vertical="center" shrinkToFit="1"/>
    </xf>
    <xf numFmtId="0" fontId="18" fillId="24" borderId="14" xfId="0" applyFont="1" applyFill="1" applyBorder="1" applyAlignment="1">
      <alignment horizontal="center" vertical="center" wrapText="1" shrinkToFit="1"/>
    </xf>
    <xf numFmtId="214" fontId="11" fillId="24" borderId="14" xfId="0" applyNumberFormat="1" applyFont="1" applyFill="1" applyBorder="1" applyAlignment="1">
      <alignment horizontal="center" vertical="center" wrapText="1" shrinkToFit="1"/>
    </xf>
    <xf numFmtId="0" fontId="11" fillId="24" borderId="20" xfId="0" applyFont="1" applyFill="1" applyBorder="1" applyAlignment="1">
      <alignment horizontal="center" vertical="center" shrinkToFit="1"/>
    </xf>
    <xf numFmtId="0" fontId="11" fillId="24" borderId="0" xfId="0" applyFont="1" applyFill="1" applyAlignment="1">
      <alignment vertical="center" wrapText="1" shrinkToFit="1"/>
    </xf>
    <xf numFmtId="0" fontId="11" fillId="24" borderId="0" xfId="0" applyFont="1" applyFill="1" applyAlignment="1">
      <alignment horizontal="center" vertical="center" wrapText="1" shrinkToFit="1"/>
    </xf>
    <xf numFmtId="0" fontId="11" fillId="24" borderId="0" xfId="0" applyFont="1" applyFill="1" applyBorder="1" applyAlignment="1">
      <alignment horizontal="center" vertical="center" wrapText="1" shrinkToFit="1"/>
    </xf>
    <xf numFmtId="0" fontId="18" fillId="24" borderId="21" xfId="0" applyFont="1" applyFill="1" applyBorder="1" applyAlignment="1">
      <alignment horizontal="center" vertical="center" wrapText="1" shrinkToFit="1"/>
    </xf>
    <xf numFmtId="0" fontId="18" fillId="24" borderId="25" xfId="0" applyFont="1" applyFill="1" applyBorder="1" applyAlignment="1">
      <alignment horizontal="center" vertical="center" wrapText="1" shrinkToFit="1"/>
    </xf>
    <xf numFmtId="0" fontId="21" fillId="24" borderId="18" xfId="0" applyFont="1" applyFill="1" applyBorder="1" applyAlignment="1">
      <alignment horizontal="center" vertical="center" wrapText="1" shrinkToFit="1"/>
    </xf>
    <xf numFmtId="188" fontId="21" fillId="24" borderId="0" xfId="0" applyNumberFormat="1" applyFont="1" applyFill="1" applyBorder="1" applyAlignment="1">
      <alignment horizontal="center" vertical="center"/>
    </xf>
    <xf numFmtId="214" fontId="25" fillId="24" borderId="0" xfId="0" applyNumberFormat="1" applyFont="1" applyFill="1" applyBorder="1" applyAlignment="1">
      <alignment horizontal="center" vertical="center" wrapText="1" shrinkToFit="1"/>
    </xf>
    <xf numFmtId="0" fontId="18" fillId="24" borderId="18" xfId="0" applyFont="1" applyFill="1" applyBorder="1" applyAlignment="1">
      <alignment horizontal="center" vertical="center" wrapText="1" shrinkToFit="1"/>
    </xf>
    <xf numFmtId="0" fontId="11" fillId="24" borderId="19" xfId="0" applyFont="1" applyFill="1" applyBorder="1" applyAlignment="1" quotePrefix="1">
      <alignment horizontal="center" vertical="center" shrinkToFit="1"/>
    </xf>
    <xf numFmtId="0" fontId="18" fillId="24" borderId="17" xfId="0" applyFont="1" applyFill="1" applyBorder="1" applyAlignment="1">
      <alignment horizontal="center" vertical="center" shrinkToFit="1"/>
    </xf>
    <xf numFmtId="0" fontId="20" fillId="24" borderId="0" xfId="0" applyFont="1" applyFill="1" applyAlignment="1">
      <alignment horizontal="center" vertical="center"/>
    </xf>
    <xf numFmtId="0" fontId="11" fillId="24" borderId="0" xfId="0" applyFont="1" applyFill="1" applyBorder="1" applyAlignment="1">
      <alignment horizontal="center" vertical="center" shrinkToFit="1"/>
    </xf>
    <xf numFmtId="0" fontId="11" fillId="24" borderId="18" xfId="0" applyFont="1" applyFill="1" applyBorder="1" applyAlignment="1">
      <alignment horizontal="center" vertical="center" shrinkToFit="1"/>
    </xf>
    <xf numFmtId="0" fontId="11" fillId="24" borderId="14" xfId="0" applyFont="1" applyFill="1" applyBorder="1" applyAlignment="1">
      <alignment horizontal="center" vertical="center" shrinkToFit="1"/>
    </xf>
    <xf numFmtId="0" fontId="18" fillId="24" borderId="26" xfId="0" applyFont="1" applyFill="1" applyBorder="1" applyAlignment="1">
      <alignment horizontal="center" vertical="center"/>
    </xf>
    <xf numFmtId="0" fontId="11" fillId="24" borderId="24" xfId="0" applyFont="1" applyFill="1" applyBorder="1" applyAlignment="1">
      <alignment horizontal="center" vertical="center"/>
    </xf>
    <xf numFmtId="0" fontId="22" fillId="24" borderId="0" xfId="0" applyFont="1" applyFill="1" applyAlignment="1">
      <alignment vertical="center"/>
    </xf>
    <xf numFmtId="0" fontId="11" fillId="24" borderId="16" xfId="0" applyFont="1" applyFill="1" applyBorder="1" applyAlignment="1">
      <alignment vertical="center"/>
    </xf>
    <xf numFmtId="0" fontId="11" fillId="24" borderId="19" xfId="0" applyFont="1" applyFill="1" applyBorder="1" applyAlignment="1">
      <alignment vertical="center"/>
    </xf>
    <xf numFmtId="0" fontId="18" fillId="24" borderId="26" xfId="0" applyFont="1" applyFill="1" applyBorder="1" applyAlignment="1">
      <alignment horizontal="center" vertical="center" shrinkToFit="1"/>
    </xf>
    <xf numFmtId="0" fontId="11" fillId="24" borderId="27" xfId="0" applyFont="1" applyFill="1" applyBorder="1" applyAlignment="1">
      <alignment horizontal="center" vertical="center"/>
    </xf>
    <xf numFmtId="0" fontId="11" fillId="24" borderId="27" xfId="0" applyFont="1" applyFill="1" applyBorder="1" applyAlignment="1">
      <alignment horizontal="center" vertical="center" shrinkToFit="1"/>
    </xf>
    <xf numFmtId="0" fontId="11" fillId="24" borderId="24" xfId="0" applyFont="1" applyFill="1" applyBorder="1" applyAlignment="1">
      <alignment horizontal="center" vertical="center" shrinkToFit="1"/>
    </xf>
    <xf numFmtId="176" fontId="11" fillId="24" borderId="19" xfId="0" applyNumberFormat="1" applyFont="1" applyFill="1" applyBorder="1" applyAlignment="1">
      <alignment horizontal="center" vertical="center" shrinkToFit="1"/>
    </xf>
    <xf numFmtId="176" fontId="11" fillId="24" borderId="20" xfId="0" applyNumberFormat="1" applyFont="1" applyFill="1" applyBorder="1" applyAlignment="1">
      <alignment horizontal="center" vertical="center" shrinkToFit="1"/>
    </xf>
    <xf numFmtId="0" fontId="18" fillId="24" borderId="17" xfId="0" applyFont="1" applyFill="1" applyBorder="1" applyAlignment="1">
      <alignment horizontal="center" vertical="center"/>
    </xf>
    <xf numFmtId="0" fontId="18" fillId="24" borderId="16" xfId="0" applyFont="1" applyFill="1" applyBorder="1" applyAlignment="1">
      <alignment horizontal="center" vertical="center" shrinkToFit="1"/>
    </xf>
    <xf numFmtId="214" fontId="21" fillId="24" borderId="19" xfId="0" applyNumberFormat="1" applyFont="1" applyFill="1" applyBorder="1" applyAlignment="1">
      <alignment horizontal="center" vertical="center"/>
    </xf>
    <xf numFmtId="214" fontId="21" fillId="24" borderId="0" xfId="0" applyNumberFormat="1" applyFont="1" applyFill="1" applyBorder="1" applyAlignment="1">
      <alignment horizontal="center" vertical="center"/>
    </xf>
    <xf numFmtId="214" fontId="21" fillId="24" borderId="18" xfId="0" applyNumberFormat="1" applyFont="1" applyFill="1" applyBorder="1" applyAlignment="1">
      <alignment horizontal="center" vertical="center"/>
    </xf>
    <xf numFmtId="0" fontId="18" fillId="24" borderId="22" xfId="0" applyFont="1" applyFill="1" applyBorder="1" applyAlignment="1">
      <alignment horizontal="center" vertical="center"/>
    </xf>
    <xf numFmtId="176" fontId="26" fillId="24" borderId="19" xfId="0" applyNumberFormat="1" applyFont="1" applyFill="1" applyBorder="1" applyAlignment="1">
      <alignment horizontal="center" vertical="center"/>
    </xf>
    <xf numFmtId="188" fontId="21" fillId="24" borderId="19" xfId="0" applyNumberFormat="1" applyFont="1" applyFill="1" applyBorder="1" applyAlignment="1">
      <alignment horizontal="center" vertical="center"/>
    </xf>
    <xf numFmtId="188" fontId="21" fillId="24" borderId="18" xfId="0" applyNumberFormat="1" applyFont="1" applyFill="1" applyBorder="1" applyAlignment="1">
      <alignment horizontal="center" vertical="center"/>
    </xf>
    <xf numFmtId="0" fontId="26" fillId="24" borderId="19" xfId="0" applyFont="1" applyFill="1" applyBorder="1" applyAlignment="1">
      <alignment horizontal="center" vertical="center"/>
    </xf>
    <xf numFmtId="188" fontId="26" fillId="24" borderId="0" xfId="0" applyNumberFormat="1" applyFont="1" applyFill="1" applyBorder="1" applyAlignment="1">
      <alignment horizontal="center" vertical="center"/>
    </xf>
    <xf numFmtId="0" fontId="18" fillId="24" borderId="19" xfId="0" applyFont="1" applyFill="1" applyBorder="1" applyAlignment="1">
      <alignment horizontal="center" vertical="center"/>
    </xf>
    <xf numFmtId="0" fontId="18" fillId="24" borderId="20" xfId="0" applyFont="1" applyFill="1" applyBorder="1" applyAlignment="1">
      <alignment horizontal="center" vertical="center"/>
    </xf>
    <xf numFmtId="188" fontId="11" fillId="24" borderId="0" xfId="0" applyNumberFormat="1" applyFont="1" applyFill="1" applyBorder="1" applyAlignment="1">
      <alignment horizontal="center" vertical="center"/>
    </xf>
    <xf numFmtId="188" fontId="11" fillId="24" borderId="14" xfId="0" applyNumberFormat="1" applyFont="1" applyFill="1" applyBorder="1" applyAlignment="1">
      <alignment horizontal="center" vertical="center"/>
    </xf>
    <xf numFmtId="188" fontId="26" fillId="24" borderId="18" xfId="0" applyNumberFormat="1" applyFont="1" applyFill="1" applyBorder="1" applyAlignment="1">
      <alignment horizontal="center" vertical="center"/>
    </xf>
    <xf numFmtId="188" fontId="26" fillId="24" borderId="14" xfId="0" applyNumberFormat="1" applyFont="1" applyFill="1" applyBorder="1" applyAlignment="1">
      <alignment horizontal="center" vertical="center"/>
    </xf>
    <xf numFmtId="188" fontId="26" fillId="24" borderId="21" xfId="0" applyNumberFormat="1" applyFont="1" applyFill="1" applyBorder="1" applyAlignment="1">
      <alignment horizontal="center" vertical="center"/>
    </xf>
    <xf numFmtId="0" fontId="18" fillId="24" borderId="22" xfId="0" applyFont="1" applyFill="1" applyBorder="1" applyAlignment="1">
      <alignment horizontal="center" vertical="center" wrapText="1" shrinkToFit="1"/>
    </xf>
    <xf numFmtId="0" fontId="17" fillId="24" borderId="0" xfId="0" applyFont="1" applyFill="1" applyBorder="1" applyAlignment="1">
      <alignment horizontal="center" vertical="center"/>
    </xf>
    <xf numFmtId="214" fontId="17" fillId="24" borderId="19" xfId="64" applyNumberFormat="1" applyFont="1" applyFill="1" applyBorder="1" applyAlignment="1">
      <alignment horizontal="center" vertical="center" shrinkToFit="1"/>
    </xf>
    <xf numFmtId="214" fontId="17" fillId="24" borderId="19" xfId="0" applyNumberFormat="1" applyFont="1" applyFill="1" applyBorder="1" applyAlignment="1">
      <alignment horizontal="center" vertical="center"/>
    </xf>
    <xf numFmtId="214" fontId="17" fillId="24" borderId="0" xfId="64" applyNumberFormat="1" applyFont="1" applyFill="1" applyBorder="1" applyAlignment="1">
      <alignment horizontal="center" vertical="center"/>
    </xf>
    <xf numFmtId="214" fontId="17" fillId="24" borderId="0" xfId="0" applyNumberFormat="1" applyFont="1" applyFill="1" applyBorder="1" applyAlignment="1">
      <alignment horizontal="center" vertical="center"/>
    </xf>
    <xf numFmtId="214" fontId="17" fillId="24" borderId="0" xfId="64" applyNumberFormat="1" applyFont="1" applyFill="1" applyAlignment="1">
      <alignment horizontal="center" vertical="center"/>
    </xf>
    <xf numFmtId="214" fontId="17" fillId="24" borderId="0" xfId="0" applyNumberFormat="1" applyFont="1" applyFill="1" applyAlignment="1">
      <alignment horizontal="center" vertical="center"/>
    </xf>
    <xf numFmtId="214" fontId="17" fillId="24" borderId="18" xfId="64" applyNumberFormat="1" applyFont="1" applyFill="1" applyBorder="1" applyAlignment="1">
      <alignment horizontal="center" vertical="center"/>
    </xf>
    <xf numFmtId="214" fontId="17" fillId="24" borderId="18" xfId="0" applyNumberFormat="1" applyFont="1" applyFill="1" applyBorder="1" applyAlignment="1">
      <alignment horizontal="center" vertical="center"/>
    </xf>
    <xf numFmtId="0" fontId="18" fillId="24" borderId="16" xfId="0" applyFont="1" applyFill="1" applyBorder="1" applyAlignment="1">
      <alignment/>
    </xf>
    <xf numFmtId="0" fontId="18" fillId="24" borderId="0" xfId="0" applyFont="1" applyFill="1" applyAlignment="1">
      <alignment/>
    </xf>
    <xf numFmtId="0" fontId="18" fillId="24" borderId="0" xfId="0" applyFont="1" applyFill="1" applyAlignment="1">
      <alignment horizontal="center"/>
    </xf>
    <xf numFmtId="0" fontId="17" fillId="24" borderId="19" xfId="0" applyFont="1" applyFill="1" applyBorder="1" applyAlignment="1">
      <alignment horizontal="center" vertical="center" shrinkToFit="1"/>
    </xf>
    <xf numFmtId="0" fontId="18" fillId="24" borderId="0" xfId="0" applyFont="1" applyFill="1" applyAlignment="1">
      <alignment vertical="center"/>
    </xf>
    <xf numFmtId="0" fontId="18" fillId="24" borderId="0" xfId="0" applyFont="1" applyFill="1" applyAlignment="1">
      <alignment/>
    </xf>
    <xf numFmtId="0" fontId="18" fillId="24" borderId="16" xfId="0" applyFont="1" applyFill="1" applyBorder="1" applyAlignment="1">
      <alignment horizontal="center" vertical="center" wrapText="1" shrinkToFit="1"/>
    </xf>
    <xf numFmtId="0" fontId="11" fillId="24" borderId="16" xfId="0" applyFont="1" applyFill="1" applyBorder="1" applyAlignment="1">
      <alignment horizontal="center" vertical="center" wrapText="1" shrinkToFit="1"/>
    </xf>
    <xf numFmtId="0" fontId="20" fillId="24" borderId="18" xfId="0" applyFont="1" applyFill="1" applyBorder="1" applyAlignment="1">
      <alignment horizontal="center" vertical="center" wrapText="1" shrinkToFit="1"/>
    </xf>
    <xf numFmtId="0" fontId="11" fillId="24" borderId="21" xfId="0" applyFont="1" applyFill="1" applyBorder="1" applyAlignment="1">
      <alignment horizontal="center" vertical="center" wrapText="1" shrinkToFit="1"/>
    </xf>
    <xf numFmtId="0" fontId="18" fillId="24" borderId="20" xfId="0" applyFont="1" applyFill="1" applyBorder="1" applyAlignment="1">
      <alignment horizontal="center" vertical="center" wrapText="1" shrinkToFit="1"/>
    </xf>
    <xf numFmtId="0" fontId="18" fillId="24" borderId="12" xfId="0" applyFont="1" applyFill="1" applyBorder="1" applyAlignment="1">
      <alignment horizontal="center" vertical="center" wrapText="1" shrinkToFit="1"/>
    </xf>
    <xf numFmtId="0" fontId="18" fillId="24" borderId="26" xfId="0" applyFont="1" applyFill="1" applyBorder="1" applyAlignment="1">
      <alignment horizontal="center" vertical="center" wrapText="1" shrinkToFit="1"/>
    </xf>
    <xf numFmtId="0" fontId="18" fillId="24" borderId="24" xfId="0" applyFont="1" applyFill="1" applyBorder="1" applyAlignment="1">
      <alignment horizontal="center" vertical="center" wrapText="1" shrinkToFit="1"/>
    </xf>
    <xf numFmtId="0" fontId="11" fillId="24" borderId="25" xfId="0" applyFont="1" applyFill="1" applyBorder="1" applyAlignment="1" quotePrefix="1">
      <alignment horizontal="center" vertical="center" wrapText="1" shrinkToFit="1"/>
    </xf>
    <xf numFmtId="0" fontId="11" fillId="24" borderId="22" xfId="0" applyFont="1" applyFill="1" applyBorder="1" applyAlignment="1">
      <alignment horizontal="center" vertical="center" wrapText="1" shrinkToFit="1"/>
    </xf>
    <xf numFmtId="0" fontId="11" fillId="24" borderId="25" xfId="0" applyFont="1" applyFill="1" applyBorder="1" applyAlignment="1">
      <alignment horizontal="center" vertical="center" wrapText="1" shrinkToFit="1"/>
    </xf>
    <xf numFmtId="0" fontId="0" fillId="24" borderId="12" xfId="0" applyFill="1" applyBorder="1" applyAlignment="1">
      <alignment horizontal="center" vertical="center" wrapText="1" shrinkToFit="1"/>
    </xf>
    <xf numFmtId="0" fontId="11" fillId="24" borderId="17" xfId="0" applyFont="1" applyFill="1" applyBorder="1" applyAlignment="1" quotePrefix="1">
      <alignment horizontal="center" vertical="center" wrapText="1" shrinkToFit="1"/>
    </xf>
    <xf numFmtId="0" fontId="11" fillId="24" borderId="15" xfId="0" applyFont="1" applyFill="1" applyBorder="1" applyAlignment="1">
      <alignment horizontal="center" vertical="center" wrapText="1" shrinkToFit="1"/>
    </xf>
    <xf numFmtId="0" fontId="13" fillId="24" borderId="0" xfId="0" applyFont="1" applyFill="1" applyAlignment="1">
      <alignment horizontal="center" vertical="center" shrinkToFit="1"/>
    </xf>
    <xf numFmtId="0" fontId="11" fillId="24" borderId="12" xfId="0" applyFont="1" applyFill="1" applyBorder="1" applyAlignment="1">
      <alignment horizontal="center" vertical="center" wrapText="1" shrinkToFit="1"/>
    </xf>
    <xf numFmtId="0" fontId="18" fillId="24" borderId="17" xfId="0" applyFont="1" applyFill="1" applyBorder="1" applyAlignment="1">
      <alignment horizontal="center" vertical="center" wrapText="1" shrinkToFit="1"/>
    </xf>
    <xf numFmtId="0" fontId="11" fillId="24" borderId="12" xfId="0" applyFont="1" applyFill="1" applyBorder="1" applyAlignment="1" quotePrefix="1">
      <alignment horizontal="center" vertical="center"/>
    </xf>
    <xf numFmtId="0" fontId="11" fillId="24" borderId="22" xfId="0" applyFont="1" applyFill="1" applyBorder="1" applyAlignment="1" quotePrefix="1">
      <alignment horizontal="center" vertical="center"/>
    </xf>
    <xf numFmtId="0" fontId="11" fillId="24" borderId="19" xfId="0" applyFont="1" applyFill="1" applyBorder="1" applyAlignment="1">
      <alignment horizontal="center" vertical="center" wrapText="1" shrinkToFit="1"/>
    </xf>
    <xf numFmtId="0" fontId="11" fillId="24" borderId="20" xfId="0" applyFont="1" applyFill="1" applyBorder="1" applyAlignment="1">
      <alignment horizontal="center" vertical="center" wrapText="1" shrinkToFit="1"/>
    </xf>
    <xf numFmtId="188" fontId="17" fillId="24" borderId="19" xfId="0" applyNumberFormat="1" applyFont="1" applyFill="1" applyBorder="1" applyAlignment="1">
      <alignment horizontal="center" vertical="center"/>
    </xf>
    <xf numFmtId="188" fontId="17" fillId="24" borderId="20" xfId="0" applyNumberFormat="1" applyFont="1" applyFill="1" applyBorder="1" applyAlignment="1">
      <alignment horizontal="center" vertical="center"/>
    </xf>
    <xf numFmtId="0" fontId="18" fillId="24" borderId="0" xfId="0" applyFont="1" applyFill="1" applyAlignment="1">
      <alignment horizontal="left"/>
    </xf>
    <xf numFmtId="0" fontId="18" fillId="24" borderId="0" xfId="0" applyFont="1" applyFill="1" applyAlignment="1">
      <alignment horizontal="right"/>
    </xf>
    <xf numFmtId="188" fontId="26" fillId="24" borderId="17" xfId="0" applyNumberFormat="1" applyFont="1" applyFill="1" applyBorder="1" applyAlignment="1">
      <alignment horizontal="center" vertical="center"/>
    </xf>
    <xf numFmtId="188" fontId="11" fillId="24" borderId="19" xfId="0" applyNumberFormat="1" applyFont="1" applyFill="1" applyBorder="1" applyAlignment="1">
      <alignment horizontal="center" vertical="center"/>
    </xf>
    <xf numFmtId="188" fontId="11" fillId="24" borderId="20" xfId="0" applyNumberFormat="1" applyFont="1" applyFill="1" applyBorder="1" applyAlignment="1">
      <alignment horizontal="center" vertical="center"/>
    </xf>
    <xf numFmtId="0" fontId="18" fillId="24" borderId="26" xfId="0" applyFont="1" applyFill="1" applyBorder="1" applyAlignment="1">
      <alignment horizontal="center" vertical="center" wrapText="1"/>
    </xf>
    <xf numFmtId="0" fontId="11" fillId="24" borderId="24" xfId="0" applyFont="1" applyFill="1" applyBorder="1" applyAlignment="1">
      <alignment horizontal="center" vertical="center" wrapText="1"/>
    </xf>
    <xf numFmtId="0" fontId="11" fillId="24" borderId="18" xfId="0" applyFont="1" applyFill="1" applyBorder="1" applyAlignment="1">
      <alignment vertical="center"/>
    </xf>
    <xf numFmtId="0" fontId="11" fillId="24" borderId="21" xfId="0" applyFont="1" applyFill="1" applyBorder="1" applyAlignment="1">
      <alignment vertical="center"/>
    </xf>
    <xf numFmtId="0" fontId="18" fillId="24" borderId="17" xfId="0" applyFont="1" applyFill="1" applyBorder="1" applyAlignment="1">
      <alignment horizontal="center" vertical="center" wrapText="1"/>
    </xf>
    <xf numFmtId="0" fontId="17" fillId="24" borderId="12" xfId="0" applyFont="1" applyFill="1" applyBorder="1" applyAlignment="1">
      <alignment horizontal="center" vertical="center" wrapText="1"/>
    </xf>
    <xf numFmtId="0" fontId="17" fillId="24" borderId="22" xfId="0" applyFont="1" applyFill="1" applyBorder="1" applyAlignment="1">
      <alignment horizontal="center" vertical="center" wrapText="1"/>
    </xf>
    <xf numFmtId="0" fontId="11" fillId="24" borderId="20" xfId="0" applyFont="1" applyFill="1" applyBorder="1" applyAlignment="1">
      <alignment horizontal="center" vertical="center"/>
    </xf>
    <xf numFmtId="0" fontId="11" fillId="24" borderId="21" xfId="0" applyFont="1" applyFill="1" applyBorder="1" applyAlignment="1">
      <alignment horizontal="center" vertical="center"/>
    </xf>
    <xf numFmtId="0" fontId="18" fillId="24" borderId="17" xfId="0" applyFont="1" applyFill="1" applyBorder="1" applyAlignment="1">
      <alignment horizontal="center" vertical="center"/>
    </xf>
    <xf numFmtId="0" fontId="11" fillId="24" borderId="15" xfId="0" applyFont="1" applyFill="1" applyBorder="1" applyAlignment="1">
      <alignment horizontal="center" vertical="center"/>
    </xf>
    <xf numFmtId="0" fontId="11" fillId="24" borderId="19" xfId="0" applyFont="1" applyFill="1" applyBorder="1" applyAlignment="1">
      <alignment horizontal="center" vertical="center"/>
    </xf>
    <xf numFmtId="0" fontId="11" fillId="24" borderId="18" xfId="0" applyFont="1" applyFill="1" applyBorder="1" applyAlignment="1">
      <alignment horizontal="center" vertical="center"/>
    </xf>
    <xf numFmtId="0" fontId="18" fillId="24" borderId="17" xfId="0" applyFont="1" applyFill="1" applyBorder="1" applyAlignment="1" quotePrefix="1">
      <alignment horizontal="center" vertical="center"/>
    </xf>
    <xf numFmtId="0" fontId="11" fillId="24" borderId="19" xfId="0" applyFont="1" applyFill="1" applyBorder="1" applyAlignment="1" quotePrefix="1">
      <alignment horizontal="center" vertical="center"/>
    </xf>
    <xf numFmtId="0" fontId="13" fillId="24" borderId="0" xfId="0" applyFont="1" applyFill="1" applyAlignment="1" quotePrefix="1">
      <alignment horizontal="center"/>
    </xf>
    <xf numFmtId="0" fontId="11" fillId="24" borderId="14" xfId="0" applyFont="1" applyFill="1" applyBorder="1" applyAlignment="1">
      <alignment horizontal="center" vertical="center"/>
    </xf>
    <xf numFmtId="0" fontId="11" fillId="24" borderId="20" xfId="0" applyFont="1" applyFill="1" applyBorder="1" applyAlignment="1" quotePrefix="1">
      <alignment horizontal="center" vertical="center"/>
    </xf>
    <xf numFmtId="0" fontId="18" fillId="24" borderId="16" xfId="0" applyFont="1" applyFill="1" applyBorder="1" applyAlignment="1">
      <alignment horizontal="center" vertical="center"/>
    </xf>
    <xf numFmtId="0" fontId="11" fillId="24" borderId="16" xfId="0" applyFont="1" applyFill="1" applyBorder="1" applyAlignment="1">
      <alignment horizontal="center" vertical="center"/>
    </xf>
    <xf numFmtId="0" fontId="18" fillId="24" borderId="25" xfId="0" applyFont="1" applyFill="1" applyBorder="1" applyAlignment="1" quotePrefix="1">
      <alignment horizontal="center" vertical="center"/>
    </xf>
    <xf numFmtId="0" fontId="11" fillId="24" borderId="12" xfId="0" applyFont="1" applyFill="1" applyBorder="1" applyAlignment="1">
      <alignment horizontal="center" vertical="center"/>
    </xf>
    <xf numFmtId="0" fontId="11" fillId="24" borderId="22" xfId="0" applyFont="1" applyFill="1" applyBorder="1" applyAlignment="1">
      <alignment horizontal="center" vertical="center"/>
    </xf>
    <xf numFmtId="0" fontId="11" fillId="24" borderId="0" xfId="0" applyFont="1" applyFill="1" applyBorder="1" applyAlignment="1">
      <alignment horizontal="center" vertical="center"/>
    </xf>
    <xf numFmtId="0" fontId="18" fillId="24" borderId="17" xfId="0" applyFont="1" applyFill="1" applyBorder="1" applyAlignment="1" quotePrefix="1">
      <alignment horizontal="center" vertical="center" shrinkToFit="1"/>
    </xf>
    <xf numFmtId="0" fontId="18" fillId="24" borderId="15" xfId="0" applyFont="1" applyFill="1" applyBorder="1" applyAlignment="1" quotePrefix="1">
      <alignment horizontal="center" vertical="center" shrinkToFit="1"/>
    </xf>
    <xf numFmtId="0" fontId="18" fillId="24" borderId="19" xfId="0" applyFont="1" applyFill="1" applyBorder="1" applyAlignment="1">
      <alignment horizontal="center" vertical="center" shrinkToFit="1"/>
    </xf>
    <xf numFmtId="0" fontId="18" fillId="24" borderId="18" xfId="0" applyFont="1" applyFill="1" applyBorder="1" applyAlignment="1">
      <alignment horizontal="center" vertical="center" shrinkToFit="1"/>
    </xf>
    <xf numFmtId="0" fontId="18" fillId="24" borderId="17" xfId="0" applyFont="1" applyFill="1" applyBorder="1" applyAlignment="1">
      <alignment horizontal="center" vertical="center" shrinkToFit="1"/>
    </xf>
    <xf numFmtId="0" fontId="18" fillId="24" borderId="15" xfId="0" applyFont="1" applyFill="1" applyBorder="1" applyAlignment="1">
      <alignment horizontal="center" vertical="center" shrinkToFit="1"/>
    </xf>
    <xf numFmtId="0" fontId="11" fillId="24" borderId="20" xfId="0" applyFont="1" applyFill="1" applyBorder="1" applyAlignment="1">
      <alignment horizontal="center" vertical="center" shrinkToFit="1"/>
    </xf>
    <xf numFmtId="0" fontId="11" fillId="24" borderId="21" xfId="0" applyFont="1" applyFill="1" applyBorder="1" applyAlignment="1">
      <alignment horizontal="center" vertical="center" shrinkToFit="1"/>
    </xf>
    <xf numFmtId="0" fontId="11" fillId="24" borderId="19" xfId="0" applyFont="1" applyFill="1" applyBorder="1" applyAlignment="1">
      <alignment horizontal="center" vertical="center" shrinkToFit="1"/>
    </xf>
    <xf numFmtId="0" fontId="11" fillId="24" borderId="18" xfId="0" applyFont="1" applyFill="1" applyBorder="1" applyAlignment="1">
      <alignment horizontal="center" vertical="center" shrinkToFit="1"/>
    </xf>
    <xf numFmtId="0" fontId="20" fillId="24" borderId="17" xfId="0" applyFont="1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/>
    </xf>
    <xf numFmtId="0" fontId="0" fillId="24" borderId="15" xfId="0" applyFill="1" applyBorder="1" applyAlignment="1">
      <alignment horizontal="center" vertical="center"/>
    </xf>
    <xf numFmtId="0" fontId="18" fillId="24" borderId="27" xfId="0" applyFont="1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/>
    </xf>
    <xf numFmtId="0" fontId="0" fillId="24" borderId="26" xfId="0" applyFill="1" applyBorder="1" applyAlignment="1">
      <alignment horizontal="center" vertical="center" wrapText="1"/>
    </xf>
    <xf numFmtId="0" fontId="11" fillId="24" borderId="17" xfId="0" applyFont="1" applyFill="1" applyBorder="1" applyAlignment="1" quotePrefix="1">
      <alignment horizontal="center" vertical="center" shrinkToFit="1"/>
    </xf>
    <xf numFmtId="0" fontId="11" fillId="24" borderId="15" xfId="0" applyFont="1" applyFill="1" applyBorder="1" applyAlignment="1" quotePrefix="1">
      <alignment horizontal="center" vertical="center" shrinkToFit="1"/>
    </xf>
    <xf numFmtId="0" fontId="11" fillId="24" borderId="19" xfId="0" applyFont="1" applyFill="1" applyBorder="1" applyAlignment="1" quotePrefix="1">
      <alignment horizontal="center" vertical="center" shrinkToFit="1"/>
    </xf>
    <xf numFmtId="0" fontId="11" fillId="24" borderId="18" xfId="0" applyFont="1" applyFill="1" applyBorder="1" applyAlignment="1" quotePrefix="1">
      <alignment horizontal="center" vertical="center" shrinkToFit="1"/>
    </xf>
    <xf numFmtId="0" fontId="11" fillId="24" borderId="20" xfId="0" applyFont="1" applyFill="1" applyBorder="1" applyAlignment="1" quotePrefix="1">
      <alignment horizontal="center" vertical="center" shrinkToFit="1"/>
    </xf>
    <xf numFmtId="0" fontId="11" fillId="24" borderId="21" xfId="0" applyFont="1" applyFill="1" applyBorder="1" applyAlignment="1" quotePrefix="1">
      <alignment horizontal="center" vertical="center" shrinkToFit="1"/>
    </xf>
    <xf numFmtId="0" fontId="18" fillId="24" borderId="19" xfId="0" applyFont="1" applyFill="1" applyBorder="1" applyAlignment="1" quotePrefix="1">
      <alignment horizontal="center" vertical="center" shrinkToFit="1"/>
    </xf>
    <xf numFmtId="0" fontId="18" fillId="24" borderId="18" xfId="0" applyFont="1" applyFill="1" applyBorder="1" applyAlignment="1" quotePrefix="1">
      <alignment horizontal="center" vertical="center" shrinkToFit="1"/>
    </xf>
    <xf numFmtId="0" fontId="20" fillId="24" borderId="19" xfId="0" applyFont="1" applyFill="1" applyBorder="1" applyAlignment="1">
      <alignment horizontal="center" vertical="center" shrinkToFit="1"/>
    </xf>
    <xf numFmtId="0" fontId="11" fillId="24" borderId="15" xfId="0" applyFont="1" applyFill="1" applyBorder="1" applyAlignment="1">
      <alignment horizontal="center" vertical="center" shrinkToFit="1"/>
    </xf>
    <xf numFmtId="0" fontId="11" fillId="24" borderId="0" xfId="0" applyFont="1" applyFill="1" applyBorder="1" applyAlignment="1">
      <alignment horizontal="center" vertical="center" shrinkToFit="1"/>
    </xf>
    <xf numFmtId="0" fontId="11" fillId="24" borderId="14" xfId="0" applyFont="1" applyFill="1" applyBorder="1" applyAlignment="1">
      <alignment horizontal="center" vertical="center" shrinkToFit="1"/>
    </xf>
    <xf numFmtId="0" fontId="13" fillId="24" borderId="0" xfId="0" applyFont="1" applyFill="1" applyAlignment="1">
      <alignment horizontal="center" vertical="center"/>
    </xf>
    <xf numFmtId="0" fontId="13" fillId="24" borderId="0" xfId="0" applyFont="1" applyFill="1" applyAlignment="1" quotePrefix="1">
      <alignment horizontal="center" vertical="center"/>
    </xf>
    <xf numFmtId="0" fontId="18" fillId="24" borderId="16" xfId="0" applyFont="1" applyFill="1" applyBorder="1" applyAlignment="1">
      <alignment horizontal="center" vertical="center" shrinkToFit="1"/>
    </xf>
    <xf numFmtId="0" fontId="20" fillId="24" borderId="17" xfId="0" applyFont="1" applyFill="1" applyBorder="1" applyAlignment="1">
      <alignment horizontal="center" vertical="center" shrinkToFit="1"/>
    </xf>
    <xf numFmtId="0" fontId="18" fillId="24" borderId="15" xfId="0" applyFont="1" applyFill="1" applyBorder="1" applyAlignment="1">
      <alignment horizontal="center" vertical="center"/>
    </xf>
    <xf numFmtId="0" fontId="11" fillId="24" borderId="16" xfId="0" applyFont="1" applyFill="1" applyBorder="1" applyAlignment="1">
      <alignment horizontal="center" vertical="center" shrinkToFit="1"/>
    </xf>
    <xf numFmtId="0" fontId="20" fillId="24" borderId="19" xfId="0" applyFont="1" applyFill="1" applyBorder="1" applyAlignment="1">
      <alignment horizontal="center" vertical="center"/>
    </xf>
    <xf numFmtId="176" fontId="11" fillId="24" borderId="19" xfId="0" applyNumberFormat="1" applyFont="1" applyFill="1" applyBorder="1" applyAlignment="1">
      <alignment horizontal="center" vertical="center" shrinkToFit="1"/>
    </xf>
    <xf numFmtId="176" fontId="11" fillId="24" borderId="0" xfId="0" applyNumberFormat="1" applyFont="1" applyFill="1" applyBorder="1" applyAlignment="1">
      <alignment horizontal="center" vertical="center" shrinkToFit="1"/>
    </xf>
    <xf numFmtId="176" fontId="11" fillId="24" borderId="20" xfId="0" applyNumberFormat="1" applyFont="1" applyFill="1" applyBorder="1" applyAlignment="1">
      <alignment horizontal="center" vertical="center" shrinkToFit="1"/>
    </xf>
    <xf numFmtId="176" fontId="11" fillId="24" borderId="14" xfId="0" applyNumberFormat="1" applyFont="1" applyFill="1" applyBorder="1" applyAlignment="1">
      <alignment horizontal="center" vertical="center" shrinkToFit="1"/>
    </xf>
    <xf numFmtId="176" fontId="26" fillId="24" borderId="19" xfId="0" applyNumberFormat="1" applyFont="1" applyFill="1" applyBorder="1" applyAlignment="1">
      <alignment horizontal="center" vertical="center"/>
    </xf>
    <xf numFmtId="176" fontId="26" fillId="24" borderId="0" xfId="0" applyNumberFormat="1" applyFont="1" applyFill="1" applyBorder="1" applyAlignment="1">
      <alignment horizontal="center" vertical="center"/>
    </xf>
  </cellXfs>
  <cellStyles count="9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咬訌裝?INCOM1" xfId="41"/>
    <cellStyle name="咬訌裝?INCOM10" xfId="42"/>
    <cellStyle name="咬訌裝?INCOM2" xfId="43"/>
    <cellStyle name="咬訌裝?INCOM3" xfId="44"/>
    <cellStyle name="咬訌裝?INCOM4" xfId="45"/>
    <cellStyle name="咬訌裝?INCOM5" xfId="46"/>
    <cellStyle name="咬訌裝?INCOM6" xfId="47"/>
    <cellStyle name="咬訌裝?INCOM7" xfId="48"/>
    <cellStyle name="咬訌裝?INCOM8" xfId="49"/>
    <cellStyle name="咬訌裝?INCOM9" xfId="50"/>
    <cellStyle name="咬訌裝?PRIB11" xfId="51"/>
    <cellStyle name="나쁨" xfId="52"/>
    <cellStyle name="똿뗦먛귟 [0.00]_PRODUCT DETAIL Q1" xfId="53"/>
    <cellStyle name="똿뗦먛귟_PRODUCT DETAIL Q1" xfId="54"/>
    <cellStyle name="메모" xfId="55"/>
    <cellStyle name="믅됞 [0.00]_PRODUCT DETAIL Q1" xfId="56"/>
    <cellStyle name="믅됞_PRODUCT DETAIL Q1" xfId="57"/>
    <cellStyle name="Percent" xfId="58"/>
    <cellStyle name="보통" xfId="59"/>
    <cellStyle name="뷭?_BOOKSHIP" xfId="60"/>
    <cellStyle name="설명 텍스트" xfId="61"/>
    <cellStyle name="셀 확인" xfId="62"/>
    <cellStyle name="Comma" xfId="63"/>
    <cellStyle name="Comma [0]" xfId="64"/>
    <cellStyle name="스타일 1" xfId="65"/>
    <cellStyle name="안건회계법인" xfId="66"/>
    <cellStyle name="연결된 셀" xfId="67"/>
    <cellStyle name="Followed Hyperlink" xfId="68"/>
    <cellStyle name="요약" xfId="69"/>
    <cellStyle name="입력" xfId="70"/>
    <cellStyle name="제목" xfId="71"/>
    <cellStyle name="제목 1" xfId="72"/>
    <cellStyle name="제목 2" xfId="73"/>
    <cellStyle name="제목 3" xfId="74"/>
    <cellStyle name="제목 4" xfId="75"/>
    <cellStyle name="좋음" xfId="76"/>
    <cellStyle name="출력" xfId="77"/>
    <cellStyle name="콤마 [0]_ 견적기준 FLOW " xfId="78"/>
    <cellStyle name="콤마_ 견적기준 FLOW " xfId="79"/>
    <cellStyle name="Currency" xfId="80"/>
    <cellStyle name="Currency [0]" xfId="81"/>
    <cellStyle name="Hyperlink" xfId="82"/>
    <cellStyle name="A¨­￠￢￠O [0]_INQUIRY ￠?￥i¨u¡AAⓒ￢Aⓒª " xfId="83"/>
    <cellStyle name="A¨­￠￢￠O_INQUIRY ￠?￥i¨u¡AAⓒ￢Aⓒª " xfId="84"/>
    <cellStyle name="AeE­ [0]_AMT " xfId="85"/>
    <cellStyle name="AeE­_AMT " xfId="86"/>
    <cellStyle name="AeE¡ⓒ [0]_INQUIRY ￠?￥i¨u¡AAⓒ￢Aⓒª " xfId="87"/>
    <cellStyle name="AeE¡ⓒ_INQUIRY ￠?￥i¨u¡AAⓒ￢Aⓒª " xfId="88"/>
    <cellStyle name="AÞ¸¶ [0]_AN°y(1.25) " xfId="89"/>
    <cellStyle name="AÞ¸¶_AN°y(1.25) " xfId="90"/>
    <cellStyle name="C¡IA¨ª_¡ic¨u¡A¨￢I¨￢¡Æ AN¡Æe " xfId="91"/>
    <cellStyle name="C￥AØ_¿μ¾÷CoE² " xfId="92"/>
    <cellStyle name="Calc Currency (0)" xfId="93"/>
    <cellStyle name="Comma [0]_ SG&amp;A Bridge " xfId="94"/>
    <cellStyle name="Comma_ SG&amp;A Bridge " xfId="95"/>
    <cellStyle name="Comma0" xfId="96"/>
    <cellStyle name="Curren?_x0012_퐀_x0017_?" xfId="97"/>
    <cellStyle name="Currency [0]_ SG&amp;A Bridge " xfId="98"/>
    <cellStyle name="Currency_ SG&amp;A Bridge " xfId="99"/>
    <cellStyle name="Currency0" xfId="100"/>
    <cellStyle name="Date" xfId="101"/>
    <cellStyle name="Fixed" xfId="102"/>
    <cellStyle name="Header1" xfId="103"/>
    <cellStyle name="Header2" xfId="104"/>
    <cellStyle name="Heading 1" xfId="105"/>
    <cellStyle name="Heading 2" xfId="106"/>
    <cellStyle name="Normal_ SG&amp;A Bridge " xfId="107"/>
    <cellStyle name="Percent [2]" xfId="108"/>
    <cellStyle name="subhead" xfId="109"/>
    <cellStyle name="Total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5"/>
  <sheetViews>
    <sheetView showZeros="0" tabSelected="1" zoomScale="75" zoomScaleNormal="75" zoomScaleSheetLayoutView="100" zoomScalePageLayoutView="0" workbookViewId="0" topLeftCell="A1">
      <selection activeCell="A1" sqref="A1:U1"/>
    </sheetView>
  </sheetViews>
  <sheetFormatPr defaultColWidth="8.88671875" defaultRowHeight="13.5"/>
  <cols>
    <col min="1" max="1" width="15.88671875" style="1" customWidth="1"/>
    <col min="2" max="2" width="8.10546875" style="1" customWidth="1"/>
    <col min="3" max="3" width="7.4453125" style="1" customWidth="1"/>
    <col min="4" max="5" width="7.5546875" style="1" customWidth="1"/>
    <col min="6" max="6" width="7.4453125" style="1" customWidth="1"/>
    <col min="7" max="8" width="7.5546875" style="1" customWidth="1"/>
    <col min="9" max="9" width="7.4453125" style="1" customWidth="1"/>
    <col min="10" max="10" width="7.21484375" style="1" customWidth="1"/>
    <col min="11" max="11" width="7.88671875" style="1" customWidth="1"/>
    <col min="12" max="12" width="7.4453125" style="1" customWidth="1"/>
    <col min="13" max="14" width="7.5546875" style="1" customWidth="1"/>
    <col min="15" max="15" width="8.3359375" style="1" customWidth="1"/>
    <col min="16" max="17" width="7.6640625" style="1" customWidth="1"/>
    <col min="18" max="19" width="7.5546875" style="1" customWidth="1"/>
    <col min="20" max="20" width="7.77734375" style="1" customWidth="1"/>
    <col min="21" max="21" width="23.10546875" style="1" customWidth="1"/>
    <col min="22" max="16384" width="8.88671875" style="1" customWidth="1"/>
  </cols>
  <sheetData>
    <row r="1" spans="1:21" ht="30.75" customHeight="1">
      <c r="A1" s="165" t="s">
        <v>203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</row>
    <row r="2" spans="1:21" s="3" customFormat="1" ht="13.5" customHeight="1">
      <c r="A2" s="2" t="s">
        <v>1</v>
      </c>
      <c r="S2" s="4"/>
      <c r="T2" s="4"/>
      <c r="U2" s="4" t="s">
        <v>2</v>
      </c>
    </row>
    <row r="3" spans="1:21" s="3" customFormat="1" ht="25.5" customHeight="1">
      <c r="A3" s="5"/>
      <c r="B3" s="159" t="s">
        <v>3</v>
      </c>
      <c r="C3" s="168"/>
      <c r="D3" s="169"/>
      <c r="E3" s="169"/>
      <c r="F3" s="160"/>
      <c r="G3" s="170" t="s">
        <v>4</v>
      </c>
      <c r="H3" s="139"/>
      <c r="I3" s="139"/>
      <c r="J3" s="139"/>
      <c r="K3" s="139"/>
      <c r="L3" s="139"/>
      <c r="M3" s="139"/>
      <c r="N3" s="140"/>
      <c r="O3" s="170" t="s">
        <v>5</v>
      </c>
      <c r="P3" s="171"/>
      <c r="Q3" s="171"/>
      <c r="R3" s="171"/>
      <c r="S3" s="171"/>
      <c r="T3" s="172"/>
      <c r="U3" s="7"/>
    </row>
    <row r="4" spans="1:21" s="3" customFormat="1" ht="20.25" customHeight="1">
      <c r="A4" s="8" t="s">
        <v>6</v>
      </c>
      <c r="B4" s="9"/>
      <c r="C4" s="10"/>
      <c r="D4" s="10"/>
      <c r="E4" s="10"/>
      <c r="F4" s="11"/>
      <c r="G4" s="154" t="s">
        <v>7</v>
      </c>
      <c r="H4" s="160"/>
      <c r="I4" s="159" t="s">
        <v>8</v>
      </c>
      <c r="J4" s="160"/>
      <c r="K4" s="154" t="s">
        <v>9</v>
      </c>
      <c r="L4" s="169"/>
      <c r="M4" s="159" t="s">
        <v>10</v>
      </c>
      <c r="N4" s="160"/>
      <c r="O4" s="163" t="s">
        <v>11</v>
      </c>
      <c r="P4" s="160"/>
      <c r="Q4" s="163" t="s">
        <v>12</v>
      </c>
      <c r="R4" s="160"/>
      <c r="S4" s="163" t="s">
        <v>13</v>
      </c>
      <c r="T4" s="160"/>
      <c r="U4" s="12" t="s">
        <v>14</v>
      </c>
    </row>
    <row r="5" spans="1:21" s="3" customFormat="1" ht="15.75" customHeight="1">
      <c r="A5" s="11"/>
      <c r="B5" s="9"/>
      <c r="C5" s="10"/>
      <c r="D5" s="10"/>
      <c r="E5" s="10"/>
      <c r="F5" s="11"/>
      <c r="G5" s="9"/>
      <c r="H5" s="11"/>
      <c r="I5" s="164" t="s">
        <v>15</v>
      </c>
      <c r="J5" s="162"/>
      <c r="K5" s="164" t="s">
        <v>16</v>
      </c>
      <c r="L5" s="173"/>
      <c r="M5" s="161" t="s">
        <v>17</v>
      </c>
      <c r="N5" s="162"/>
      <c r="O5" s="161" t="s">
        <v>18</v>
      </c>
      <c r="P5" s="162"/>
      <c r="Q5" s="164" t="s">
        <v>19</v>
      </c>
      <c r="R5" s="162"/>
      <c r="S5" s="9"/>
      <c r="T5" s="11"/>
      <c r="U5" s="12" t="s">
        <v>20</v>
      </c>
    </row>
    <row r="6" spans="1:20" s="3" customFormat="1" ht="18" customHeight="1">
      <c r="A6" s="8" t="s">
        <v>21</v>
      </c>
      <c r="B6" s="157" t="s">
        <v>0</v>
      </c>
      <c r="C6" s="166"/>
      <c r="D6" s="166"/>
      <c r="E6" s="166"/>
      <c r="F6" s="158"/>
      <c r="G6" s="157" t="s">
        <v>22</v>
      </c>
      <c r="H6" s="166"/>
      <c r="I6" s="157" t="s">
        <v>23</v>
      </c>
      <c r="J6" s="158"/>
      <c r="K6" s="167" t="s">
        <v>24</v>
      </c>
      <c r="L6" s="166"/>
      <c r="M6" s="157" t="s">
        <v>25</v>
      </c>
      <c r="N6" s="158"/>
      <c r="O6" s="157" t="s">
        <v>26</v>
      </c>
      <c r="P6" s="158"/>
      <c r="Q6" s="157" t="s">
        <v>27</v>
      </c>
      <c r="R6" s="158"/>
      <c r="S6" s="157" t="s">
        <v>28</v>
      </c>
      <c r="T6" s="158"/>
    </row>
    <row r="7" spans="1:20" s="3" customFormat="1" ht="27" customHeight="1">
      <c r="A7" s="152"/>
      <c r="B7" s="154" t="s">
        <v>29</v>
      </c>
      <c r="C7" s="16"/>
      <c r="D7" s="154" t="s">
        <v>30</v>
      </c>
      <c r="E7" s="155"/>
      <c r="F7" s="156"/>
      <c r="G7" s="150" t="s">
        <v>29</v>
      </c>
      <c r="H7" s="150" t="s">
        <v>31</v>
      </c>
      <c r="I7" s="150" t="s">
        <v>29</v>
      </c>
      <c r="J7" s="150" t="s">
        <v>31</v>
      </c>
      <c r="K7" s="150" t="s">
        <v>29</v>
      </c>
      <c r="L7" s="150" t="s">
        <v>31</v>
      </c>
      <c r="M7" s="150" t="s">
        <v>29</v>
      </c>
      <c r="N7" s="150" t="s">
        <v>31</v>
      </c>
      <c r="O7" s="150" t="s">
        <v>29</v>
      </c>
      <c r="P7" s="150" t="s">
        <v>31</v>
      </c>
      <c r="Q7" s="150" t="s">
        <v>29</v>
      </c>
      <c r="R7" s="150" t="s">
        <v>31</v>
      </c>
      <c r="S7" s="150" t="s">
        <v>29</v>
      </c>
      <c r="T7" s="150" t="s">
        <v>31</v>
      </c>
    </row>
    <row r="8" spans="1:21" s="3" customFormat="1" ht="27.75" customHeight="1">
      <c r="A8" s="153"/>
      <c r="B8" s="151"/>
      <c r="C8" s="18" t="s">
        <v>32</v>
      </c>
      <c r="D8" s="19"/>
      <c r="E8" s="18" t="s">
        <v>33</v>
      </c>
      <c r="F8" s="18" t="s">
        <v>34</v>
      </c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20"/>
    </row>
    <row r="9" spans="1:21" s="47" customFormat="1" ht="27.75" customHeight="1">
      <c r="A9" s="107" t="s">
        <v>193</v>
      </c>
      <c r="B9" s="108">
        <v>43609</v>
      </c>
      <c r="C9" s="110">
        <v>18311</v>
      </c>
      <c r="D9" s="110">
        <v>176648</v>
      </c>
      <c r="E9" s="110">
        <v>95564</v>
      </c>
      <c r="F9" s="110">
        <v>81084</v>
      </c>
      <c r="G9" s="112">
        <v>37509</v>
      </c>
      <c r="H9" s="112">
        <v>86966</v>
      </c>
      <c r="I9" s="112">
        <v>2595</v>
      </c>
      <c r="J9" s="112">
        <v>44265</v>
      </c>
      <c r="K9" s="112">
        <v>2053</v>
      </c>
      <c r="L9" s="112">
        <v>37473</v>
      </c>
      <c r="M9" s="112">
        <v>1452</v>
      </c>
      <c r="N9" s="112">
        <v>7944</v>
      </c>
      <c r="O9" s="112">
        <v>42106</v>
      </c>
      <c r="P9" s="112">
        <v>146808</v>
      </c>
      <c r="Q9" s="112">
        <v>1300</v>
      </c>
      <c r="R9" s="112">
        <v>22366</v>
      </c>
      <c r="S9" s="113">
        <v>203</v>
      </c>
      <c r="T9" s="114">
        <v>7474</v>
      </c>
      <c r="U9" s="119" t="s">
        <v>193</v>
      </c>
    </row>
    <row r="10" spans="1:21" s="47" customFormat="1" ht="27.75" customHeight="1">
      <c r="A10" s="107" t="s">
        <v>194</v>
      </c>
      <c r="B10" s="108">
        <v>44246</v>
      </c>
      <c r="C10" s="110">
        <v>18637</v>
      </c>
      <c r="D10" s="110">
        <v>178778</v>
      </c>
      <c r="E10" s="110">
        <v>96653</v>
      </c>
      <c r="F10" s="110">
        <v>82125</v>
      </c>
      <c r="G10" s="112">
        <v>37823</v>
      </c>
      <c r="H10" s="112">
        <v>87943</v>
      </c>
      <c r="I10" s="112">
        <v>2795</v>
      </c>
      <c r="J10" s="112">
        <v>44404</v>
      </c>
      <c r="K10" s="112">
        <v>2035</v>
      </c>
      <c r="L10" s="112">
        <v>37828</v>
      </c>
      <c r="M10" s="112">
        <v>1593</v>
      </c>
      <c r="N10" s="112">
        <v>8603</v>
      </c>
      <c r="O10" s="112">
        <v>42644</v>
      </c>
      <c r="P10" s="112">
        <v>148716</v>
      </c>
      <c r="Q10" s="112">
        <v>1399</v>
      </c>
      <c r="R10" s="112">
        <v>22880</v>
      </c>
      <c r="S10" s="113">
        <v>203</v>
      </c>
      <c r="T10" s="114">
        <v>7182</v>
      </c>
      <c r="U10" s="119" t="s">
        <v>194</v>
      </c>
    </row>
    <row r="11" spans="1:21" s="47" customFormat="1" ht="27.75" customHeight="1">
      <c r="A11" s="107" t="s">
        <v>195</v>
      </c>
      <c r="B11" s="108">
        <v>44307</v>
      </c>
      <c r="C11" s="110">
        <v>18781</v>
      </c>
      <c r="D11" s="110">
        <v>180882</v>
      </c>
      <c r="E11" s="110">
        <v>96308</v>
      </c>
      <c r="F11" s="110">
        <v>84574</v>
      </c>
      <c r="G11" s="110">
        <v>37804</v>
      </c>
      <c r="H11" s="110">
        <v>87497</v>
      </c>
      <c r="I11" s="110">
        <v>2818</v>
      </c>
      <c r="J11" s="110">
        <v>46395</v>
      </c>
      <c r="K11" s="110">
        <v>2023</v>
      </c>
      <c r="L11" s="110">
        <v>39592</v>
      </c>
      <c r="M11" s="110">
        <v>1662</v>
      </c>
      <c r="N11" s="110">
        <v>7398</v>
      </c>
      <c r="O11" s="110">
        <v>42653</v>
      </c>
      <c r="P11" s="110">
        <v>148201</v>
      </c>
      <c r="Q11" s="110">
        <v>1437</v>
      </c>
      <c r="R11" s="110">
        <v>24634</v>
      </c>
      <c r="S11" s="111">
        <v>217</v>
      </c>
      <c r="T11" s="114">
        <v>8047</v>
      </c>
      <c r="U11" s="119" t="s">
        <v>195</v>
      </c>
    </row>
    <row r="12" spans="1:21" s="47" customFormat="1" ht="27.75" customHeight="1">
      <c r="A12" s="107" t="s">
        <v>196</v>
      </c>
      <c r="B12" s="109">
        <v>45990</v>
      </c>
      <c r="C12" s="111">
        <v>19570</v>
      </c>
      <c r="D12" s="111">
        <v>200130</v>
      </c>
      <c r="E12" s="111">
        <v>105861</v>
      </c>
      <c r="F12" s="111">
        <v>94269</v>
      </c>
      <c r="G12" s="111">
        <v>39059</v>
      </c>
      <c r="H12" s="111">
        <v>93369</v>
      </c>
      <c r="I12" s="111">
        <v>3109</v>
      </c>
      <c r="J12" s="111">
        <v>54632</v>
      </c>
      <c r="K12" s="111">
        <v>1989</v>
      </c>
      <c r="L12" s="111">
        <v>43366</v>
      </c>
      <c r="M12" s="111">
        <v>1833</v>
      </c>
      <c r="N12" s="111">
        <v>8763</v>
      </c>
      <c r="O12" s="111">
        <v>44191</v>
      </c>
      <c r="P12" s="111">
        <v>162668</v>
      </c>
      <c r="Q12" s="111">
        <v>1589</v>
      </c>
      <c r="R12" s="111">
        <v>27189</v>
      </c>
      <c r="S12" s="111">
        <v>210</v>
      </c>
      <c r="T12" s="115">
        <v>10273</v>
      </c>
      <c r="U12" s="119" t="s">
        <v>196</v>
      </c>
    </row>
    <row r="13" spans="1:23" s="24" customFormat="1" ht="21.75" customHeight="1">
      <c r="A13" s="21" t="s">
        <v>191</v>
      </c>
      <c r="B13" s="90">
        <f aca="true" t="shared" si="0" ref="B13:T13">SUM(B14:B32)</f>
        <v>45831</v>
      </c>
      <c r="C13" s="91">
        <f t="shared" si="0"/>
        <v>19390</v>
      </c>
      <c r="D13" s="91">
        <f t="shared" si="0"/>
        <v>202616</v>
      </c>
      <c r="E13" s="91">
        <f t="shared" si="0"/>
        <v>108262</v>
      </c>
      <c r="F13" s="91">
        <f t="shared" si="0"/>
        <v>94354</v>
      </c>
      <c r="G13" s="91">
        <f t="shared" si="0"/>
        <v>38599</v>
      </c>
      <c r="H13" s="91">
        <f t="shared" si="0"/>
        <v>92188</v>
      </c>
      <c r="I13" s="91">
        <f t="shared" si="0"/>
        <v>3422</v>
      </c>
      <c r="J13" s="91">
        <f t="shared" si="0"/>
        <v>60418</v>
      </c>
      <c r="K13" s="91">
        <f t="shared" si="0"/>
        <v>2013</v>
      </c>
      <c r="L13" s="91">
        <f t="shared" si="0"/>
        <v>42245</v>
      </c>
      <c r="M13" s="91">
        <f t="shared" si="0"/>
        <v>1797</v>
      </c>
      <c r="N13" s="91">
        <f t="shared" si="0"/>
        <v>7765</v>
      </c>
      <c r="O13" s="91">
        <f t="shared" si="0"/>
        <v>43867</v>
      </c>
      <c r="P13" s="91">
        <f t="shared" si="0"/>
        <v>162672</v>
      </c>
      <c r="Q13" s="91">
        <f t="shared" si="0"/>
        <v>1661</v>
      </c>
      <c r="R13" s="91">
        <f t="shared" si="0"/>
        <v>26478</v>
      </c>
      <c r="S13" s="91">
        <f t="shared" si="0"/>
        <v>303</v>
      </c>
      <c r="T13" s="92">
        <f t="shared" si="0"/>
        <v>13466</v>
      </c>
      <c r="U13" s="22" t="s">
        <v>191</v>
      </c>
      <c r="V13" s="23"/>
      <c r="W13" s="23"/>
    </row>
    <row r="14" spans="1:23" s="3" customFormat="1" ht="18.75" customHeight="1">
      <c r="A14" s="25" t="s">
        <v>35</v>
      </c>
      <c r="B14" s="26">
        <v>389</v>
      </c>
      <c r="C14" s="27">
        <v>38</v>
      </c>
      <c r="D14" s="27">
        <v>3915</v>
      </c>
      <c r="E14" s="27">
        <v>2669</v>
      </c>
      <c r="F14" s="27">
        <v>1246</v>
      </c>
      <c r="G14" s="27">
        <v>0</v>
      </c>
      <c r="H14" s="27">
        <v>0</v>
      </c>
      <c r="I14" s="27">
        <v>39</v>
      </c>
      <c r="J14" s="27">
        <v>343</v>
      </c>
      <c r="K14" s="27">
        <v>121</v>
      </c>
      <c r="L14" s="27">
        <v>1347</v>
      </c>
      <c r="M14" s="27">
        <v>229</v>
      </c>
      <c r="N14" s="27">
        <v>2225</v>
      </c>
      <c r="O14" s="27">
        <v>353</v>
      </c>
      <c r="P14" s="27">
        <v>3310</v>
      </c>
      <c r="Q14" s="27">
        <v>27</v>
      </c>
      <c r="R14" s="27">
        <v>476</v>
      </c>
      <c r="S14" s="27">
        <v>9</v>
      </c>
      <c r="T14" s="28">
        <v>129</v>
      </c>
      <c r="U14" s="29" t="s">
        <v>36</v>
      </c>
      <c r="V14" s="30"/>
      <c r="W14" s="30"/>
    </row>
    <row r="15" spans="1:23" s="3" customFormat="1" ht="18.75" customHeight="1">
      <c r="A15" s="25" t="s">
        <v>37</v>
      </c>
      <c r="B15" s="26">
        <v>20</v>
      </c>
      <c r="C15" s="27">
        <v>2</v>
      </c>
      <c r="D15" s="27">
        <v>306</v>
      </c>
      <c r="E15" s="27">
        <v>273</v>
      </c>
      <c r="F15" s="27">
        <v>33</v>
      </c>
      <c r="G15" s="27">
        <v>1</v>
      </c>
      <c r="H15" s="27">
        <v>3</v>
      </c>
      <c r="I15" s="27">
        <v>19</v>
      </c>
      <c r="J15" s="27">
        <v>303</v>
      </c>
      <c r="K15" s="27">
        <v>0</v>
      </c>
      <c r="L15" s="27">
        <v>0</v>
      </c>
      <c r="M15" s="27">
        <v>0</v>
      </c>
      <c r="N15" s="27">
        <v>0</v>
      </c>
      <c r="O15" s="27">
        <v>15</v>
      </c>
      <c r="P15" s="27">
        <v>229</v>
      </c>
      <c r="Q15" s="27">
        <v>2</v>
      </c>
      <c r="R15" s="27">
        <v>46</v>
      </c>
      <c r="S15" s="27">
        <v>3</v>
      </c>
      <c r="T15" s="28">
        <v>31</v>
      </c>
      <c r="U15" s="29" t="s">
        <v>38</v>
      </c>
      <c r="V15" s="30"/>
      <c r="W15" s="30"/>
    </row>
    <row r="16" spans="1:23" s="3" customFormat="1" ht="18" customHeight="1">
      <c r="A16" s="25" t="s">
        <v>39</v>
      </c>
      <c r="B16" s="26">
        <v>1851</v>
      </c>
      <c r="C16" s="27">
        <v>571</v>
      </c>
      <c r="D16" s="27">
        <v>8543</v>
      </c>
      <c r="E16" s="27">
        <v>5694</v>
      </c>
      <c r="F16" s="27">
        <v>2849</v>
      </c>
      <c r="G16" s="27">
        <v>1548</v>
      </c>
      <c r="H16" s="27">
        <v>4125</v>
      </c>
      <c r="I16" s="27">
        <v>246</v>
      </c>
      <c r="J16" s="27">
        <v>3256</v>
      </c>
      <c r="K16" s="27">
        <v>55</v>
      </c>
      <c r="L16" s="27">
        <v>1146</v>
      </c>
      <c r="M16" s="27">
        <v>2</v>
      </c>
      <c r="N16" s="27">
        <v>16</v>
      </c>
      <c r="O16" s="27">
        <v>1760</v>
      </c>
      <c r="P16" s="27">
        <v>6594</v>
      </c>
      <c r="Q16" s="27">
        <v>60</v>
      </c>
      <c r="R16" s="27">
        <v>1044</v>
      </c>
      <c r="S16" s="27">
        <v>31</v>
      </c>
      <c r="T16" s="28">
        <v>905</v>
      </c>
      <c r="U16" s="29" t="s">
        <v>40</v>
      </c>
      <c r="V16" s="30"/>
      <c r="W16" s="30"/>
    </row>
    <row r="17" spans="1:23" s="3" customFormat="1" ht="21.75" customHeight="1">
      <c r="A17" s="25" t="s">
        <v>41</v>
      </c>
      <c r="B17" s="26">
        <v>28</v>
      </c>
      <c r="C17" s="27">
        <v>0</v>
      </c>
      <c r="D17" s="27">
        <v>925</v>
      </c>
      <c r="E17" s="27">
        <v>833</v>
      </c>
      <c r="F17" s="27">
        <v>92</v>
      </c>
      <c r="G17" s="27">
        <v>0</v>
      </c>
      <c r="H17" s="27">
        <v>0</v>
      </c>
      <c r="I17" s="27">
        <v>14</v>
      </c>
      <c r="J17" s="27">
        <v>787</v>
      </c>
      <c r="K17" s="27">
        <v>14</v>
      </c>
      <c r="L17" s="27">
        <v>138</v>
      </c>
      <c r="M17" s="27">
        <v>0</v>
      </c>
      <c r="N17" s="27">
        <v>0</v>
      </c>
      <c r="O17" s="27">
        <v>17</v>
      </c>
      <c r="P17" s="27">
        <v>157</v>
      </c>
      <c r="Q17" s="27">
        <v>11</v>
      </c>
      <c r="R17" s="27">
        <v>768</v>
      </c>
      <c r="S17" s="27">
        <v>0</v>
      </c>
      <c r="T17" s="28">
        <v>0</v>
      </c>
      <c r="U17" s="31" t="s">
        <v>42</v>
      </c>
      <c r="V17" s="30"/>
      <c r="W17" s="30"/>
    </row>
    <row r="18" spans="1:23" s="3" customFormat="1" ht="21.75" customHeight="1">
      <c r="A18" s="32" t="s">
        <v>43</v>
      </c>
      <c r="B18" s="26">
        <v>67</v>
      </c>
      <c r="C18" s="27">
        <v>9</v>
      </c>
      <c r="D18" s="27">
        <v>725</v>
      </c>
      <c r="E18" s="27">
        <v>604</v>
      </c>
      <c r="F18" s="27">
        <v>121</v>
      </c>
      <c r="G18" s="27">
        <v>24</v>
      </c>
      <c r="H18" s="27">
        <v>135</v>
      </c>
      <c r="I18" s="27">
        <v>24</v>
      </c>
      <c r="J18" s="27">
        <v>278</v>
      </c>
      <c r="K18" s="27">
        <v>19</v>
      </c>
      <c r="L18" s="27">
        <v>312</v>
      </c>
      <c r="M18" s="27">
        <v>0</v>
      </c>
      <c r="N18" s="27">
        <v>0</v>
      </c>
      <c r="O18" s="27">
        <v>56</v>
      </c>
      <c r="P18" s="27">
        <v>570</v>
      </c>
      <c r="Q18" s="27">
        <v>8</v>
      </c>
      <c r="R18" s="27">
        <v>95</v>
      </c>
      <c r="S18" s="27">
        <v>3</v>
      </c>
      <c r="T18" s="28">
        <v>60</v>
      </c>
      <c r="U18" s="33" t="s">
        <v>44</v>
      </c>
      <c r="V18" s="30"/>
      <c r="W18" s="30"/>
    </row>
    <row r="19" spans="1:23" s="3" customFormat="1" ht="21.75" customHeight="1">
      <c r="A19" s="25" t="s">
        <v>45</v>
      </c>
      <c r="B19" s="26">
        <v>1302</v>
      </c>
      <c r="C19" s="27">
        <v>237</v>
      </c>
      <c r="D19" s="27">
        <v>16619</v>
      </c>
      <c r="E19" s="27">
        <v>14547</v>
      </c>
      <c r="F19" s="27">
        <v>2072</v>
      </c>
      <c r="G19" s="27">
        <v>496</v>
      </c>
      <c r="H19" s="27">
        <v>2461</v>
      </c>
      <c r="I19" s="27">
        <v>804</v>
      </c>
      <c r="J19" s="27">
        <v>14110</v>
      </c>
      <c r="K19" s="27">
        <v>2</v>
      </c>
      <c r="L19" s="27">
        <v>48</v>
      </c>
      <c r="M19" s="27">
        <v>0</v>
      </c>
      <c r="N19" s="27">
        <v>0</v>
      </c>
      <c r="O19" s="27">
        <v>1271</v>
      </c>
      <c r="P19" s="27">
        <v>16187</v>
      </c>
      <c r="Q19" s="27">
        <v>16</v>
      </c>
      <c r="R19" s="27">
        <v>136</v>
      </c>
      <c r="S19" s="27">
        <v>15</v>
      </c>
      <c r="T19" s="28">
        <v>296</v>
      </c>
      <c r="U19" s="29" t="s">
        <v>46</v>
      </c>
      <c r="V19" s="30"/>
      <c r="W19" s="30"/>
    </row>
    <row r="20" spans="1:25" s="3" customFormat="1" ht="21.75" customHeight="1">
      <c r="A20" s="25" t="s">
        <v>47</v>
      </c>
      <c r="B20" s="26">
        <v>11969</v>
      </c>
      <c r="C20" s="27">
        <v>6026</v>
      </c>
      <c r="D20" s="27">
        <v>33259</v>
      </c>
      <c r="E20" s="27">
        <v>16269</v>
      </c>
      <c r="F20" s="27">
        <v>16990</v>
      </c>
      <c r="G20" s="27">
        <v>11164</v>
      </c>
      <c r="H20" s="27">
        <v>24953</v>
      </c>
      <c r="I20" s="27">
        <v>631</v>
      </c>
      <c r="J20" s="27">
        <v>6284</v>
      </c>
      <c r="K20" s="27">
        <v>159</v>
      </c>
      <c r="L20" s="27">
        <v>1971</v>
      </c>
      <c r="M20" s="27">
        <v>15</v>
      </c>
      <c r="N20" s="27">
        <v>51</v>
      </c>
      <c r="O20" s="27">
        <v>11509</v>
      </c>
      <c r="P20" s="27">
        <v>28050</v>
      </c>
      <c r="Q20" s="27">
        <v>418</v>
      </c>
      <c r="R20" s="27">
        <v>4688</v>
      </c>
      <c r="S20" s="27">
        <v>42</v>
      </c>
      <c r="T20" s="28">
        <v>521</v>
      </c>
      <c r="U20" s="29" t="s">
        <v>48</v>
      </c>
      <c r="V20" s="30"/>
      <c r="W20" s="30"/>
      <c r="Y20" s="35"/>
    </row>
    <row r="21" spans="1:23" s="3" customFormat="1" ht="21.75" customHeight="1">
      <c r="A21" s="25" t="s">
        <v>49</v>
      </c>
      <c r="B21" s="26">
        <v>5796</v>
      </c>
      <c r="C21" s="27">
        <v>203</v>
      </c>
      <c r="D21" s="27">
        <v>13538</v>
      </c>
      <c r="E21" s="27">
        <v>12468</v>
      </c>
      <c r="F21" s="27">
        <v>1070</v>
      </c>
      <c r="G21" s="27">
        <v>5517</v>
      </c>
      <c r="H21" s="27">
        <v>6305</v>
      </c>
      <c r="I21" s="27">
        <v>241</v>
      </c>
      <c r="J21" s="27">
        <v>6716</v>
      </c>
      <c r="K21" s="27">
        <v>23</v>
      </c>
      <c r="L21" s="27">
        <v>380</v>
      </c>
      <c r="M21" s="27">
        <v>15</v>
      </c>
      <c r="N21" s="27">
        <v>137</v>
      </c>
      <c r="O21" s="27">
        <v>5715</v>
      </c>
      <c r="P21" s="27">
        <v>11053</v>
      </c>
      <c r="Q21" s="27">
        <v>62</v>
      </c>
      <c r="R21" s="27">
        <v>1713</v>
      </c>
      <c r="S21" s="27">
        <v>19</v>
      </c>
      <c r="T21" s="28">
        <v>772</v>
      </c>
      <c r="U21" s="29" t="s">
        <v>50</v>
      </c>
      <c r="V21" s="30"/>
      <c r="W21" s="30"/>
    </row>
    <row r="22" spans="1:23" s="3" customFormat="1" ht="21.75" customHeight="1">
      <c r="A22" s="25" t="s">
        <v>51</v>
      </c>
      <c r="B22" s="26">
        <v>10785</v>
      </c>
      <c r="C22" s="27">
        <v>7074</v>
      </c>
      <c r="D22" s="27">
        <v>33019</v>
      </c>
      <c r="E22" s="27">
        <v>11216</v>
      </c>
      <c r="F22" s="27">
        <v>21803</v>
      </c>
      <c r="G22" s="27">
        <v>10575</v>
      </c>
      <c r="H22" s="27">
        <v>28251</v>
      </c>
      <c r="I22" s="27">
        <v>163</v>
      </c>
      <c r="J22" s="27">
        <v>4286</v>
      </c>
      <c r="K22" s="27">
        <v>29</v>
      </c>
      <c r="L22" s="27">
        <v>242</v>
      </c>
      <c r="M22" s="27">
        <v>18</v>
      </c>
      <c r="N22" s="27">
        <v>240</v>
      </c>
      <c r="O22" s="27">
        <v>10655</v>
      </c>
      <c r="P22" s="27">
        <v>29389</v>
      </c>
      <c r="Q22" s="27">
        <v>113</v>
      </c>
      <c r="R22" s="27">
        <v>2694</v>
      </c>
      <c r="S22" s="27">
        <v>17</v>
      </c>
      <c r="T22" s="28">
        <v>936</v>
      </c>
      <c r="U22" s="29" t="s">
        <v>52</v>
      </c>
      <c r="V22" s="30"/>
      <c r="W22" s="30"/>
    </row>
    <row r="23" spans="1:23" s="3" customFormat="1" ht="21.75" customHeight="1">
      <c r="A23" s="25" t="s">
        <v>53</v>
      </c>
      <c r="B23" s="26">
        <v>230</v>
      </c>
      <c r="C23" s="27">
        <v>36</v>
      </c>
      <c r="D23" s="27">
        <v>4032</v>
      </c>
      <c r="E23" s="27">
        <v>2738</v>
      </c>
      <c r="F23" s="27">
        <v>1294</v>
      </c>
      <c r="G23" s="27">
        <v>75</v>
      </c>
      <c r="H23" s="27">
        <v>204</v>
      </c>
      <c r="I23" s="27">
        <v>110</v>
      </c>
      <c r="J23" s="27">
        <v>3032</v>
      </c>
      <c r="K23" s="27">
        <v>45</v>
      </c>
      <c r="L23" s="27">
        <v>796</v>
      </c>
      <c r="M23" s="27">
        <v>0</v>
      </c>
      <c r="N23" s="27">
        <v>0</v>
      </c>
      <c r="O23" s="27">
        <v>170</v>
      </c>
      <c r="P23" s="27">
        <v>1586</v>
      </c>
      <c r="Q23" s="27">
        <v>50</v>
      </c>
      <c r="R23" s="27">
        <v>1169</v>
      </c>
      <c r="S23" s="27">
        <v>10</v>
      </c>
      <c r="T23" s="28">
        <v>1277</v>
      </c>
      <c r="U23" s="29" t="s">
        <v>54</v>
      </c>
      <c r="V23" s="30"/>
      <c r="W23" s="30"/>
    </row>
    <row r="24" spans="1:23" s="3" customFormat="1" ht="21.75" customHeight="1">
      <c r="A24" s="25" t="s">
        <v>55</v>
      </c>
      <c r="B24" s="26">
        <v>618</v>
      </c>
      <c r="C24" s="27">
        <v>49</v>
      </c>
      <c r="D24" s="27">
        <v>9120</v>
      </c>
      <c r="E24" s="27">
        <v>4114</v>
      </c>
      <c r="F24" s="27">
        <v>5006</v>
      </c>
      <c r="G24" s="27">
        <v>40</v>
      </c>
      <c r="H24" s="27">
        <v>95</v>
      </c>
      <c r="I24" s="27">
        <v>278</v>
      </c>
      <c r="J24" s="27">
        <v>5499</v>
      </c>
      <c r="K24" s="27">
        <v>300</v>
      </c>
      <c r="L24" s="27">
        <v>3526</v>
      </c>
      <c r="M24" s="27">
        <v>0</v>
      </c>
      <c r="N24" s="27">
        <v>0</v>
      </c>
      <c r="O24" s="27">
        <v>112</v>
      </c>
      <c r="P24" s="27">
        <v>689</v>
      </c>
      <c r="Q24" s="27">
        <v>442</v>
      </c>
      <c r="R24" s="27">
        <v>6848</v>
      </c>
      <c r="S24" s="27">
        <v>64</v>
      </c>
      <c r="T24" s="28">
        <v>1583</v>
      </c>
      <c r="U24" s="29" t="s">
        <v>56</v>
      </c>
      <c r="V24" s="30"/>
      <c r="W24" s="30"/>
    </row>
    <row r="25" spans="1:23" s="3" customFormat="1" ht="21.75" customHeight="1">
      <c r="A25" s="25" t="s">
        <v>57</v>
      </c>
      <c r="B25" s="26">
        <v>916</v>
      </c>
      <c r="C25" s="27">
        <v>225</v>
      </c>
      <c r="D25" s="27">
        <v>3180</v>
      </c>
      <c r="E25" s="27">
        <v>2085</v>
      </c>
      <c r="F25" s="27">
        <v>1095</v>
      </c>
      <c r="G25" s="27">
        <v>580</v>
      </c>
      <c r="H25" s="27">
        <v>922</v>
      </c>
      <c r="I25" s="27">
        <v>153</v>
      </c>
      <c r="J25" s="27">
        <v>1353</v>
      </c>
      <c r="K25" s="27">
        <v>7</v>
      </c>
      <c r="L25" s="27">
        <v>180</v>
      </c>
      <c r="M25" s="27">
        <v>176</v>
      </c>
      <c r="N25" s="27">
        <v>725</v>
      </c>
      <c r="O25" s="27">
        <v>841</v>
      </c>
      <c r="P25" s="27">
        <v>2203</v>
      </c>
      <c r="Q25" s="27">
        <v>60</v>
      </c>
      <c r="R25" s="27">
        <v>621</v>
      </c>
      <c r="S25" s="27">
        <v>15</v>
      </c>
      <c r="T25" s="28">
        <v>356</v>
      </c>
      <c r="U25" s="29" t="s">
        <v>58</v>
      </c>
      <c r="V25" s="30"/>
      <c r="W25" s="30"/>
    </row>
    <row r="26" spans="1:23" s="3" customFormat="1" ht="21.75" customHeight="1">
      <c r="A26" s="25" t="s">
        <v>59</v>
      </c>
      <c r="B26" s="26">
        <v>672</v>
      </c>
      <c r="C26" s="27">
        <v>70</v>
      </c>
      <c r="D26" s="27">
        <v>4291</v>
      </c>
      <c r="E26" s="27">
        <v>3126</v>
      </c>
      <c r="F26" s="27">
        <v>1165</v>
      </c>
      <c r="G26" s="27">
        <v>524</v>
      </c>
      <c r="H26" s="27">
        <v>1673</v>
      </c>
      <c r="I26" s="27">
        <v>106</v>
      </c>
      <c r="J26" s="27">
        <v>1850</v>
      </c>
      <c r="K26" s="27">
        <v>39</v>
      </c>
      <c r="L26" s="27">
        <v>756</v>
      </c>
      <c r="M26" s="27">
        <v>3</v>
      </c>
      <c r="N26" s="27">
        <v>12</v>
      </c>
      <c r="O26" s="27">
        <v>615</v>
      </c>
      <c r="P26" s="27">
        <v>3159</v>
      </c>
      <c r="Q26" s="27">
        <v>37</v>
      </c>
      <c r="R26" s="27">
        <v>486</v>
      </c>
      <c r="S26" s="27">
        <v>20</v>
      </c>
      <c r="T26" s="28">
        <v>646</v>
      </c>
      <c r="U26" s="29" t="s">
        <v>60</v>
      </c>
      <c r="V26" s="30"/>
      <c r="W26" s="30"/>
    </row>
    <row r="27" spans="1:23" s="3" customFormat="1" ht="25.5" customHeight="1">
      <c r="A27" s="36" t="s">
        <v>61</v>
      </c>
      <c r="B27" s="26">
        <v>852</v>
      </c>
      <c r="C27" s="27">
        <v>183</v>
      </c>
      <c r="D27" s="27">
        <v>7777</v>
      </c>
      <c r="E27" s="27">
        <v>3848</v>
      </c>
      <c r="F27" s="27">
        <v>3929</v>
      </c>
      <c r="G27" s="27">
        <v>277</v>
      </c>
      <c r="H27" s="27">
        <v>1108</v>
      </c>
      <c r="I27" s="27">
        <v>385</v>
      </c>
      <c r="J27" s="27">
        <v>5913</v>
      </c>
      <c r="K27" s="27">
        <v>10</v>
      </c>
      <c r="L27" s="27">
        <v>313</v>
      </c>
      <c r="M27" s="27">
        <v>180</v>
      </c>
      <c r="N27" s="27">
        <v>443</v>
      </c>
      <c r="O27" s="27">
        <v>727</v>
      </c>
      <c r="P27" s="27">
        <v>3186</v>
      </c>
      <c r="Q27" s="27">
        <v>100</v>
      </c>
      <c r="R27" s="27">
        <v>1652</v>
      </c>
      <c r="S27" s="27">
        <v>25</v>
      </c>
      <c r="T27" s="28">
        <v>2939</v>
      </c>
      <c r="U27" s="33" t="s">
        <v>62</v>
      </c>
      <c r="V27" s="30"/>
      <c r="W27" s="30"/>
    </row>
    <row r="28" spans="1:23" s="3" customFormat="1" ht="21.75" customHeight="1">
      <c r="A28" s="25" t="s">
        <v>63</v>
      </c>
      <c r="B28" s="26">
        <v>208</v>
      </c>
      <c r="C28" s="27">
        <v>12</v>
      </c>
      <c r="D28" s="27">
        <v>10320</v>
      </c>
      <c r="E28" s="27">
        <v>7417</v>
      </c>
      <c r="F28" s="27">
        <v>2903</v>
      </c>
      <c r="G28" s="27">
        <v>0</v>
      </c>
      <c r="H28" s="27">
        <v>0</v>
      </c>
      <c r="I28" s="27">
        <v>0</v>
      </c>
      <c r="J28" s="27">
        <v>0</v>
      </c>
      <c r="K28" s="27">
        <v>208</v>
      </c>
      <c r="L28" s="27">
        <v>10320</v>
      </c>
      <c r="M28" s="27">
        <v>0</v>
      </c>
      <c r="N28" s="27">
        <v>0</v>
      </c>
      <c r="O28" s="27">
        <v>203</v>
      </c>
      <c r="P28" s="27">
        <v>10237</v>
      </c>
      <c r="Q28" s="27">
        <v>4</v>
      </c>
      <c r="R28" s="27">
        <v>55</v>
      </c>
      <c r="S28" s="27">
        <v>1</v>
      </c>
      <c r="T28" s="28">
        <v>28</v>
      </c>
      <c r="U28" s="37" t="s">
        <v>64</v>
      </c>
      <c r="V28" s="30"/>
      <c r="W28" s="30"/>
    </row>
    <row r="29" spans="1:23" s="3" customFormat="1" ht="24.75" customHeight="1">
      <c r="A29" s="36" t="s">
        <v>65</v>
      </c>
      <c r="B29" s="26">
        <v>2301</v>
      </c>
      <c r="C29" s="27">
        <v>1288</v>
      </c>
      <c r="D29" s="27">
        <v>17430</v>
      </c>
      <c r="E29" s="27">
        <v>6815</v>
      </c>
      <c r="F29" s="27">
        <v>10615</v>
      </c>
      <c r="G29" s="27">
        <v>1877</v>
      </c>
      <c r="H29" s="27">
        <v>4977</v>
      </c>
      <c r="I29" s="27">
        <v>42</v>
      </c>
      <c r="J29" s="27">
        <v>603</v>
      </c>
      <c r="K29" s="27">
        <v>346</v>
      </c>
      <c r="L29" s="27">
        <v>11682</v>
      </c>
      <c r="M29" s="27">
        <v>36</v>
      </c>
      <c r="N29" s="27">
        <v>168</v>
      </c>
      <c r="O29" s="27">
        <v>2250</v>
      </c>
      <c r="P29" s="27">
        <v>15689</v>
      </c>
      <c r="Q29" s="27">
        <v>48</v>
      </c>
      <c r="R29" s="27">
        <v>1027</v>
      </c>
      <c r="S29" s="27">
        <v>3</v>
      </c>
      <c r="T29" s="28">
        <v>714</v>
      </c>
      <c r="U29" s="3" t="s">
        <v>66</v>
      </c>
      <c r="V29" s="30"/>
      <c r="W29" s="30"/>
    </row>
    <row r="30" spans="1:23" s="3" customFormat="1" ht="24.75" customHeight="1">
      <c r="A30" s="36" t="s">
        <v>67</v>
      </c>
      <c r="B30" s="26">
        <v>1473</v>
      </c>
      <c r="C30" s="27">
        <v>659</v>
      </c>
      <c r="D30" s="27">
        <v>15970</v>
      </c>
      <c r="E30" s="27">
        <v>3388</v>
      </c>
      <c r="F30" s="27">
        <v>12582</v>
      </c>
      <c r="G30" s="27">
        <v>1019</v>
      </c>
      <c r="H30" s="27">
        <v>7333</v>
      </c>
      <c r="I30" s="27">
        <v>7</v>
      </c>
      <c r="J30" s="27">
        <v>299</v>
      </c>
      <c r="K30" s="27">
        <v>311</v>
      </c>
      <c r="L30" s="27">
        <v>6700</v>
      </c>
      <c r="M30" s="27">
        <v>136</v>
      </c>
      <c r="N30" s="27">
        <v>1638</v>
      </c>
      <c r="O30" s="27">
        <v>1411</v>
      </c>
      <c r="P30" s="27">
        <v>14007</v>
      </c>
      <c r="Q30" s="27">
        <v>52</v>
      </c>
      <c r="R30" s="27">
        <v>772</v>
      </c>
      <c r="S30" s="27">
        <v>10</v>
      </c>
      <c r="T30" s="28">
        <v>1191</v>
      </c>
      <c r="U30" s="29" t="s">
        <v>68</v>
      </c>
      <c r="V30" s="30"/>
      <c r="W30" s="30"/>
    </row>
    <row r="31" spans="1:23" s="3" customFormat="1" ht="25.5" customHeight="1">
      <c r="A31" s="38" t="s">
        <v>69</v>
      </c>
      <c r="B31" s="26">
        <v>1397</v>
      </c>
      <c r="C31" s="27">
        <v>536</v>
      </c>
      <c r="D31" s="27">
        <v>8892</v>
      </c>
      <c r="E31" s="27">
        <v>4448</v>
      </c>
      <c r="F31" s="27">
        <v>4444</v>
      </c>
      <c r="G31" s="27">
        <v>1172</v>
      </c>
      <c r="H31" s="27">
        <v>2449</v>
      </c>
      <c r="I31" s="27">
        <v>88</v>
      </c>
      <c r="J31" s="27">
        <v>4668</v>
      </c>
      <c r="K31" s="27">
        <v>94</v>
      </c>
      <c r="L31" s="27">
        <v>1589</v>
      </c>
      <c r="M31" s="27">
        <v>43</v>
      </c>
      <c r="N31" s="27">
        <v>186</v>
      </c>
      <c r="O31" s="27">
        <v>1361</v>
      </c>
      <c r="P31" s="27">
        <v>6374</v>
      </c>
      <c r="Q31" s="27">
        <v>24</v>
      </c>
      <c r="R31" s="27">
        <v>1494</v>
      </c>
      <c r="S31" s="27">
        <v>12</v>
      </c>
      <c r="T31" s="28">
        <v>1024</v>
      </c>
      <c r="U31" s="33" t="s">
        <v>70</v>
      </c>
      <c r="V31" s="30"/>
      <c r="W31" s="30"/>
    </row>
    <row r="32" spans="1:21" s="44" customFormat="1" ht="23.25" customHeight="1">
      <c r="A32" s="39" t="s">
        <v>71</v>
      </c>
      <c r="B32" s="40">
        <v>4957</v>
      </c>
      <c r="C32" s="41">
        <v>2172</v>
      </c>
      <c r="D32" s="41">
        <v>10755</v>
      </c>
      <c r="E32" s="41">
        <v>5710</v>
      </c>
      <c r="F32" s="41">
        <v>5045</v>
      </c>
      <c r="G32" s="41">
        <v>3710</v>
      </c>
      <c r="H32" s="41">
        <v>7194</v>
      </c>
      <c r="I32" s="41">
        <v>72</v>
      </c>
      <c r="J32" s="41">
        <v>838</v>
      </c>
      <c r="K32" s="41">
        <v>231</v>
      </c>
      <c r="L32" s="41">
        <v>799</v>
      </c>
      <c r="M32" s="41">
        <v>944</v>
      </c>
      <c r="N32" s="41">
        <v>1924</v>
      </c>
      <c r="O32" s="41">
        <v>4826</v>
      </c>
      <c r="P32" s="41">
        <v>10003</v>
      </c>
      <c r="Q32" s="41">
        <v>127</v>
      </c>
      <c r="R32" s="41">
        <v>694</v>
      </c>
      <c r="S32" s="41">
        <v>4</v>
      </c>
      <c r="T32" s="42">
        <v>58</v>
      </c>
      <c r="U32" s="43" t="s">
        <v>72</v>
      </c>
    </row>
    <row r="33" spans="1:21" s="117" customFormat="1" ht="16.5" customHeight="1">
      <c r="A33" s="45" t="s">
        <v>198</v>
      </c>
      <c r="B33" s="116"/>
      <c r="C33" s="116"/>
      <c r="D33" s="116"/>
      <c r="E33" s="116"/>
      <c r="F33" s="116"/>
      <c r="G33" s="116"/>
      <c r="H33" s="116"/>
      <c r="J33" s="116" t="s">
        <v>199</v>
      </c>
      <c r="L33" s="116"/>
      <c r="M33" s="116"/>
      <c r="N33" s="116"/>
      <c r="O33" s="116"/>
      <c r="P33" s="116"/>
      <c r="Q33" s="116"/>
      <c r="R33" s="116"/>
      <c r="S33" s="116"/>
      <c r="T33" s="116"/>
      <c r="U33" s="116"/>
    </row>
    <row r="34" spans="1:21" s="117" customFormat="1" ht="16.5" customHeight="1">
      <c r="A34" s="117" t="s">
        <v>200</v>
      </c>
      <c r="J34" s="121" t="s">
        <v>201</v>
      </c>
      <c r="K34" s="118"/>
      <c r="L34" s="121"/>
      <c r="M34" s="121"/>
      <c r="N34" s="121"/>
      <c r="O34" s="121"/>
      <c r="P34" s="121"/>
      <c r="Q34" s="121"/>
      <c r="R34" s="121"/>
      <c r="S34" s="121"/>
      <c r="T34" s="121"/>
      <c r="U34" s="121"/>
    </row>
    <row r="35" spans="1:10" s="120" customFormat="1" ht="16.5" customHeight="1">
      <c r="A35" s="120" t="s">
        <v>197</v>
      </c>
      <c r="J35" s="120" t="s">
        <v>202</v>
      </c>
    </row>
  </sheetData>
  <sheetProtection/>
  <mergeCells count="41">
    <mergeCell ref="I4:J4"/>
    <mergeCell ref="I6:J6"/>
    <mergeCell ref="K5:L5"/>
    <mergeCell ref="G3:N3"/>
    <mergeCell ref="K4:L4"/>
    <mergeCell ref="A1:U1"/>
    <mergeCell ref="G6:H6"/>
    <mergeCell ref="I5:J5"/>
    <mergeCell ref="G4:H4"/>
    <mergeCell ref="Q4:R4"/>
    <mergeCell ref="K6:L6"/>
    <mergeCell ref="B3:F3"/>
    <mergeCell ref="B6:F6"/>
    <mergeCell ref="O3:T3"/>
    <mergeCell ref="S4:T4"/>
    <mergeCell ref="S6:T6"/>
    <mergeCell ref="M4:N4"/>
    <mergeCell ref="M5:N5"/>
    <mergeCell ref="M6:N6"/>
    <mergeCell ref="O4:P4"/>
    <mergeCell ref="Q5:R5"/>
    <mergeCell ref="Q6:R6"/>
    <mergeCell ref="O5:P5"/>
    <mergeCell ref="O6:P6"/>
    <mergeCell ref="O7:O8"/>
    <mergeCell ref="B7:B8"/>
    <mergeCell ref="I7:I8"/>
    <mergeCell ref="J7:J8"/>
    <mergeCell ref="K7:K8"/>
    <mergeCell ref="D7:F7"/>
    <mergeCell ref="G7:G8"/>
    <mergeCell ref="H7:H8"/>
    <mergeCell ref="T7:T8"/>
    <mergeCell ref="A7:A8"/>
    <mergeCell ref="P7:P8"/>
    <mergeCell ref="Q7:Q8"/>
    <mergeCell ref="R7:R8"/>
    <mergeCell ref="S7:S8"/>
    <mergeCell ref="L7:L8"/>
    <mergeCell ref="M7:M8"/>
    <mergeCell ref="N7:N8"/>
  </mergeCells>
  <printOptions horizontalCentered="1" verticalCentered="1"/>
  <pageMargins left="0.2" right="0.15748031496062992" top="0.3937007874015748" bottom="0.3937007874015748" header="0.3937007874015748" footer="0.3937007874015748"/>
  <pageSetup horizontalDpi="360" verticalDpi="36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5"/>
  <sheetViews>
    <sheetView zoomScale="75" zoomScaleNormal="75" zoomScalePageLayoutView="0" workbookViewId="0" topLeftCell="A1">
      <selection activeCell="A1" sqref="A1:M1"/>
    </sheetView>
  </sheetViews>
  <sheetFormatPr defaultColWidth="8.88671875" defaultRowHeight="13.5"/>
  <cols>
    <col min="1" max="1" width="10.10546875" style="1" customWidth="1"/>
    <col min="2" max="2" width="11.99609375" style="1" customWidth="1"/>
    <col min="3" max="3" width="10.5546875" style="1" customWidth="1"/>
    <col min="4" max="4" width="12.5546875" style="1" bestFit="1" customWidth="1"/>
    <col min="5" max="5" width="11.4453125" style="1" customWidth="1"/>
    <col min="6" max="6" width="12.5546875" style="1" bestFit="1" customWidth="1"/>
    <col min="7" max="7" width="11.5546875" style="1" customWidth="1"/>
    <col min="8" max="8" width="12.5546875" style="1" bestFit="1" customWidth="1"/>
    <col min="9" max="9" width="11.5546875" style="1" customWidth="1"/>
    <col min="10" max="10" width="12.5546875" style="1" bestFit="1" customWidth="1"/>
    <col min="11" max="11" width="11.3359375" style="1" customWidth="1"/>
    <col min="12" max="12" width="11.21484375" style="1" customWidth="1"/>
    <col min="13" max="13" width="9.3359375" style="1" customWidth="1"/>
    <col min="14" max="16384" width="8.88671875" style="1" customWidth="1"/>
  </cols>
  <sheetData>
    <row r="1" spans="1:13" ht="36" customHeight="1">
      <c r="A1" s="136" t="s">
        <v>206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spans="1:13" s="47" customFormat="1" ht="21.75" customHeight="1">
      <c r="A2" s="46" t="s">
        <v>73</v>
      </c>
      <c r="B2" s="46"/>
      <c r="C2" s="3"/>
      <c r="D2" s="3"/>
      <c r="E2" s="3"/>
      <c r="F2" s="3"/>
      <c r="G2" s="3"/>
      <c r="H2" s="3"/>
      <c r="I2" s="3"/>
      <c r="J2" s="3"/>
      <c r="K2" s="3"/>
      <c r="L2" s="3"/>
      <c r="M2" s="4" t="s">
        <v>74</v>
      </c>
    </row>
    <row r="3" spans="1:13" ht="28.5" customHeight="1">
      <c r="A3" s="48" t="s">
        <v>75</v>
      </c>
      <c r="B3" s="138" t="s">
        <v>76</v>
      </c>
      <c r="C3" s="122"/>
      <c r="D3" s="122"/>
      <c r="E3" s="122"/>
      <c r="F3" s="123"/>
      <c r="G3" s="134" t="s">
        <v>77</v>
      </c>
      <c r="H3" s="135"/>
      <c r="I3" s="130" t="s">
        <v>78</v>
      </c>
      <c r="J3" s="131"/>
      <c r="K3" s="130" t="s">
        <v>79</v>
      </c>
      <c r="L3" s="137"/>
      <c r="M3" s="49" t="s">
        <v>14</v>
      </c>
    </row>
    <row r="4" spans="1:13" ht="27" customHeight="1">
      <c r="A4" s="124" t="s">
        <v>80</v>
      </c>
      <c r="B4" s="138" t="s">
        <v>81</v>
      </c>
      <c r="C4" s="50"/>
      <c r="D4" s="138" t="s">
        <v>82</v>
      </c>
      <c r="E4" s="127"/>
      <c r="F4" s="106"/>
      <c r="G4" s="128" t="s">
        <v>81</v>
      </c>
      <c r="H4" s="128" t="s">
        <v>30</v>
      </c>
      <c r="I4" s="128" t="s">
        <v>81</v>
      </c>
      <c r="J4" s="128" t="s">
        <v>30</v>
      </c>
      <c r="K4" s="128" t="s">
        <v>81</v>
      </c>
      <c r="L4" s="138" t="s">
        <v>30</v>
      </c>
      <c r="M4" s="141" t="s">
        <v>83</v>
      </c>
    </row>
    <row r="5" spans="1:13" ht="37.5" customHeight="1">
      <c r="A5" s="125"/>
      <c r="B5" s="129"/>
      <c r="C5" s="51" t="s">
        <v>84</v>
      </c>
      <c r="D5" s="34"/>
      <c r="E5" s="51" t="s">
        <v>85</v>
      </c>
      <c r="F5" s="51" t="s">
        <v>86</v>
      </c>
      <c r="G5" s="129"/>
      <c r="H5" s="129"/>
      <c r="I5" s="129"/>
      <c r="J5" s="129"/>
      <c r="K5" s="129"/>
      <c r="L5" s="126"/>
      <c r="M5" s="142"/>
    </row>
    <row r="6" spans="1:13" s="55" customFormat="1" ht="29.25" customHeight="1">
      <c r="A6" s="53" t="s">
        <v>191</v>
      </c>
      <c r="B6" s="95">
        <f>G6+I6+K6+B12+D12+F12+H12+J12+L12</f>
        <v>45831</v>
      </c>
      <c r="C6" s="68">
        <f>SUM(C7:C8)</f>
        <v>19390</v>
      </c>
      <c r="D6" s="98">
        <f>H6+J6+L6+C12+E12+G12+I12+K12+M12</f>
        <v>202616</v>
      </c>
      <c r="E6" s="98">
        <f>E7+E8</f>
        <v>108262</v>
      </c>
      <c r="F6" s="98">
        <f>F7+F8</f>
        <v>94354</v>
      </c>
      <c r="G6" s="68">
        <f aca="true" t="shared" si="0" ref="G6:L6">SUM(G7:G8)</f>
        <v>38512</v>
      </c>
      <c r="H6" s="68">
        <f t="shared" si="0"/>
        <v>70217</v>
      </c>
      <c r="I6" s="68">
        <f t="shared" si="0"/>
        <v>4023</v>
      </c>
      <c r="J6" s="68">
        <f t="shared" si="0"/>
        <v>25856</v>
      </c>
      <c r="K6" s="68">
        <f t="shared" si="0"/>
        <v>1836</v>
      </c>
      <c r="L6" s="96">
        <f t="shared" si="0"/>
        <v>24434</v>
      </c>
      <c r="M6" s="54" t="s">
        <v>192</v>
      </c>
    </row>
    <row r="7" spans="1:13" ht="29.25" customHeight="1">
      <c r="A7" s="56" t="s">
        <v>87</v>
      </c>
      <c r="B7" s="143">
        <f>G7+I7+K7+B13+D13+F13+H13+J13+L13</f>
        <v>33839</v>
      </c>
      <c r="C7" s="57">
        <v>14145</v>
      </c>
      <c r="D7" s="101">
        <v>154834</v>
      </c>
      <c r="E7" s="57">
        <v>83373</v>
      </c>
      <c r="F7" s="57">
        <v>71461</v>
      </c>
      <c r="G7" s="57">
        <v>28330</v>
      </c>
      <c r="H7" s="57">
        <v>52010</v>
      </c>
      <c r="I7" s="57">
        <v>3027</v>
      </c>
      <c r="J7" s="57">
        <v>19431</v>
      </c>
      <c r="K7" s="57">
        <v>1367</v>
      </c>
      <c r="L7" s="57">
        <v>18205</v>
      </c>
      <c r="M7" s="58" t="s">
        <v>88</v>
      </c>
    </row>
    <row r="8" spans="1:13" ht="29.25" customHeight="1">
      <c r="A8" s="59" t="s">
        <v>204</v>
      </c>
      <c r="B8" s="144">
        <f>G8+I8+K8+B14+D14+F14+H14+J14+L14</f>
        <v>11992</v>
      </c>
      <c r="C8" s="60">
        <v>5245</v>
      </c>
      <c r="D8" s="102">
        <v>47782</v>
      </c>
      <c r="E8" s="60">
        <v>24889</v>
      </c>
      <c r="F8" s="60">
        <v>22893</v>
      </c>
      <c r="G8" s="60">
        <v>10182</v>
      </c>
      <c r="H8" s="60">
        <v>18207</v>
      </c>
      <c r="I8" s="60">
        <v>996</v>
      </c>
      <c r="J8" s="60">
        <v>6425</v>
      </c>
      <c r="K8" s="60">
        <v>469</v>
      </c>
      <c r="L8" s="60">
        <v>6229</v>
      </c>
      <c r="M8" s="61" t="s">
        <v>205</v>
      </c>
    </row>
    <row r="9" spans="1:13" ht="24" customHeight="1">
      <c r="A9" s="62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2"/>
    </row>
    <row r="10" spans="1:16" ht="33.75" customHeight="1">
      <c r="A10" s="48" t="s">
        <v>91</v>
      </c>
      <c r="B10" s="130" t="s">
        <v>92</v>
      </c>
      <c r="C10" s="131"/>
      <c r="D10" s="130" t="s">
        <v>93</v>
      </c>
      <c r="E10" s="133"/>
      <c r="F10" s="134" t="s">
        <v>94</v>
      </c>
      <c r="G10" s="135"/>
      <c r="H10" s="130" t="s">
        <v>95</v>
      </c>
      <c r="I10" s="131"/>
      <c r="J10" s="130" t="s">
        <v>96</v>
      </c>
      <c r="K10" s="131"/>
      <c r="L10" s="132" t="s">
        <v>97</v>
      </c>
      <c r="M10" s="131"/>
      <c r="N10" s="49" t="s">
        <v>14</v>
      </c>
      <c r="O10" s="64"/>
      <c r="P10" s="64"/>
    </row>
    <row r="11" spans="1:16" ht="30.75" customHeight="1">
      <c r="A11" s="65" t="s">
        <v>80</v>
      </c>
      <c r="B11" s="51" t="s">
        <v>81</v>
      </c>
      <c r="C11" s="51" t="s">
        <v>30</v>
      </c>
      <c r="D11" s="51" t="s">
        <v>81</v>
      </c>
      <c r="E11" s="51" t="s">
        <v>30</v>
      </c>
      <c r="F11" s="51" t="s">
        <v>81</v>
      </c>
      <c r="G11" s="51" t="s">
        <v>30</v>
      </c>
      <c r="H11" s="51" t="s">
        <v>81</v>
      </c>
      <c r="I11" s="51" t="s">
        <v>30</v>
      </c>
      <c r="J11" s="51" t="s">
        <v>81</v>
      </c>
      <c r="K11" s="51" t="s">
        <v>30</v>
      </c>
      <c r="L11" s="51" t="s">
        <v>81</v>
      </c>
      <c r="M11" s="66" t="s">
        <v>30</v>
      </c>
      <c r="N11" s="52" t="s">
        <v>83</v>
      </c>
      <c r="O11" s="56"/>
      <c r="P11" s="64"/>
    </row>
    <row r="12" spans="1:16" s="55" customFormat="1" ht="29.25" customHeight="1">
      <c r="A12" s="67" t="s">
        <v>192</v>
      </c>
      <c r="B12" s="68">
        <f aca="true" t="shared" si="1" ref="B12:M12">SUM(B13:B14)</f>
        <v>1025</v>
      </c>
      <c r="C12" s="68">
        <f t="shared" si="1"/>
        <v>31431</v>
      </c>
      <c r="D12" s="68">
        <f t="shared" si="1"/>
        <v>299</v>
      </c>
      <c r="E12" s="68">
        <f t="shared" si="1"/>
        <v>19950</v>
      </c>
      <c r="F12" s="68">
        <f t="shared" si="1"/>
        <v>116</v>
      </c>
      <c r="G12" s="68">
        <f t="shared" si="1"/>
        <v>18715</v>
      </c>
      <c r="H12" s="68">
        <f t="shared" si="1"/>
        <v>12</v>
      </c>
      <c r="I12" s="68">
        <f t="shared" si="1"/>
        <v>4708</v>
      </c>
      <c r="J12" s="68">
        <f t="shared" si="1"/>
        <v>5</v>
      </c>
      <c r="K12" s="68">
        <f t="shared" si="1"/>
        <v>3092</v>
      </c>
      <c r="L12" s="68">
        <f t="shared" si="1"/>
        <v>3</v>
      </c>
      <c r="M12" s="68">
        <f t="shared" si="1"/>
        <v>4213</v>
      </c>
      <c r="N12" s="54" t="s">
        <v>192</v>
      </c>
      <c r="O12" s="69"/>
      <c r="P12" s="69"/>
    </row>
    <row r="13" spans="1:17" ht="29.25" customHeight="1">
      <c r="A13" s="70" t="s">
        <v>87</v>
      </c>
      <c r="B13" s="57">
        <v>779</v>
      </c>
      <c r="C13" s="57">
        <v>23774</v>
      </c>
      <c r="D13" s="57">
        <v>222</v>
      </c>
      <c r="E13" s="57">
        <v>14967</v>
      </c>
      <c r="F13" s="57">
        <v>96</v>
      </c>
      <c r="G13" s="57">
        <v>15568</v>
      </c>
      <c r="H13" s="57">
        <v>12</v>
      </c>
      <c r="I13" s="57">
        <v>4708</v>
      </c>
      <c r="J13" s="57">
        <v>3</v>
      </c>
      <c r="K13" s="57">
        <v>1958</v>
      </c>
      <c r="L13" s="57">
        <v>3</v>
      </c>
      <c r="M13" s="57">
        <v>4213</v>
      </c>
      <c r="N13" s="71" t="s">
        <v>88</v>
      </c>
      <c r="O13" s="57"/>
      <c r="P13" s="57"/>
      <c r="Q13" s="57"/>
    </row>
    <row r="14" spans="1:16" ht="29.25" customHeight="1">
      <c r="A14" s="65" t="s">
        <v>89</v>
      </c>
      <c r="B14" s="60">
        <v>246</v>
      </c>
      <c r="C14" s="60">
        <v>7657</v>
      </c>
      <c r="D14" s="60">
        <v>77</v>
      </c>
      <c r="E14" s="60">
        <v>4983</v>
      </c>
      <c r="F14" s="60">
        <v>20</v>
      </c>
      <c r="G14" s="60">
        <v>3147</v>
      </c>
      <c r="H14" s="60">
        <v>0</v>
      </c>
      <c r="I14" s="60">
        <v>0</v>
      </c>
      <c r="J14" s="60">
        <v>2</v>
      </c>
      <c r="K14" s="60">
        <v>1134</v>
      </c>
      <c r="L14" s="60">
        <v>0</v>
      </c>
      <c r="M14" s="60">
        <v>0</v>
      </c>
      <c r="N14" s="61" t="s">
        <v>90</v>
      </c>
      <c r="O14" s="57"/>
      <c r="P14" s="57"/>
    </row>
    <row r="15" spans="1:21" s="117" customFormat="1" ht="20.25" customHeight="1">
      <c r="A15" s="45" t="s">
        <v>198</v>
      </c>
      <c r="B15" s="116"/>
      <c r="C15" s="116"/>
      <c r="D15" s="116"/>
      <c r="E15" s="116"/>
      <c r="F15" s="145" t="s">
        <v>199</v>
      </c>
      <c r="G15" s="116"/>
      <c r="U15" s="146"/>
    </row>
  </sheetData>
  <sheetProtection/>
  <mergeCells count="21">
    <mergeCell ref="B4:B5"/>
    <mergeCell ref="D4:F4"/>
    <mergeCell ref="G4:G5"/>
    <mergeCell ref="J4:J5"/>
    <mergeCell ref="K4:K5"/>
    <mergeCell ref="B10:C10"/>
    <mergeCell ref="D10:E10"/>
    <mergeCell ref="F10:G10"/>
    <mergeCell ref="A1:M1"/>
    <mergeCell ref="G3:H3"/>
    <mergeCell ref="K3:L3"/>
    <mergeCell ref="I3:J3"/>
    <mergeCell ref="B3:F3"/>
    <mergeCell ref="A4:A5"/>
    <mergeCell ref="L4:L5"/>
    <mergeCell ref="M4:M5"/>
    <mergeCell ref="I4:I5"/>
    <mergeCell ref="H10:I10"/>
    <mergeCell ref="H4:H5"/>
    <mergeCell ref="J10:K10"/>
    <mergeCell ref="L10:M10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5"/>
  <sheetViews>
    <sheetView view="pageBreakPreview" zoomScale="73" zoomScaleNormal="75" zoomScaleSheetLayoutView="73" zoomScalePageLayoutView="0" workbookViewId="0" topLeftCell="A1">
      <selection activeCell="A1" sqref="A1:W1"/>
    </sheetView>
  </sheetViews>
  <sheetFormatPr defaultColWidth="8.88671875" defaultRowHeight="13.5"/>
  <cols>
    <col min="1" max="1" width="8.88671875" style="47" customWidth="1"/>
    <col min="2" max="2" width="7.21484375" style="47" customWidth="1"/>
    <col min="3" max="3" width="5.88671875" style="47" customWidth="1"/>
    <col min="4" max="4" width="6.6640625" style="47" customWidth="1"/>
    <col min="5" max="5" width="7.88671875" style="47" bestFit="1" customWidth="1"/>
    <col min="6" max="6" width="6.10546875" style="47" customWidth="1"/>
    <col min="7" max="7" width="6.88671875" style="47" customWidth="1"/>
    <col min="8" max="8" width="6.3359375" style="47" customWidth="1"/>
    <col min="9" max="9" width="6.88671875" style="47" customWidth="1"/>
    <col min="10" max="10" width="6.3359375" style="47" customWidth="1"/>
    <col min="11" max="11" width="6.88671875" style="47" customWidth="1"/>
    <col min="12" max="12" width="6.3359375" style="47" customWidth="1"/>
    <col min="13" max="13" width="6.88671875" style="47" customWidth="1"/>
    <col min="14" max="14" width="6.3359375" style="47" customWidth="1"/>
    <col min="15" max="15" width="6.88671875" style="47" customWidth="1"/>
    <col min="16" max="16" width="6.3359375" style="47" customWidth="1"/>
    <col min="17" max="17" width="6.88671875" style="47" customWidth="1"/>
    <col min="18" max="18" width="6.3359375" style="47" customWidth="1"/>
    <col min="19" max="19" width="6.88671875" style="47" customWidth="1"/>
    <col min="20" max="20" width="5.77734375" style="47" customWidth="1"/>
    <col min="21" max="21" width="6.88671875" style="47" customWidth="1"/>
    <col min="22" max="22" width="5.88671875" style="47" customWidth="1"/>
    <col min="23" max="23" width="6.88671875" style="47" customWidth="1"/>
    <col min="24" max="27" width="6.3359375" style="47" customWidth="1"/>
    <col min="28" max="16384" width="8.88671875" style="47" customWidth="1"/>
  </cols>
  <sheetData>
    <row r="1" spans="1:23" ht="33.75" customHeight="1">
      <c r="A1" s="202" t="s">
        <v>207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</row>
    <row r="2" spans="1:23" s="3" customFormat="1" ht="22.5" customHeight="1">
      <c r="A2" s="46" t="s">
        <v>98</v>
      </c>
      <c r="B2" s="46"/>
      <c r="W2" s="4" t="s">
        <v>99</v>
      </c>
    </row>
    <row r="3" spans="1:25" s="3" customFormat="1" ht="17.25" customHeight="1">
      <c r="A3" s="6"/>
      <c r="B3" s="159" t="s">
        <v>100</v>
      </c>
      <c r="C3" s="168"/>
      <c r="D3" s="168"/>
      <c r="E3" s="168"/>
      <c r="F3" s="160"/>
      <c r="G3" s="204" t="s">
        <v>101</v>
      </c>
      <c r="H3" s="199"/>
      <c r="I3" s="178" t="s">
        <v>102</v>
      </c>
      <c r="J3" s="199"/>
      <c r="K3" s="159" t="s">
        <v>103</v>
      </c>
      <c r="L3" s="160"/>
      <c r="M3" s="178" t="s">
        <v>104</v>
      </c>
      <c r="N3" s="199"/>
      <c r="O3" s="205" t="s">
        <v>105</v>
      </c>
      <c r="P3" s="199"/>
      <c r="Q3" s="159" t="s">
        <v>106</v>
      </c>
      <c r="R3" s="160"/>
      <c r="S3" s="178" t="s">
        <v>107</v>
      </c>
      <c r="T3" s="199"/>
      <c r="U3" s="205" t="s">
        <v>108</v>
      </c>
      <c r="V3" s="199"/>
      <c r="W3" s="178" t="s">
        <v>109</v>
      </c>
      <c r="X3" s="199"/>
      <c r="Y3" s="6"/>
    </row>
    <row r="4" spans="1:25" s="3" customFormat="1" ht="18" customHeight="1">
      <c r="A4" s="73" t="s">
        <v>110</v>
      </c>
      <c r="B4" s="9"/>
      <c r="C4" s="10"/>
      <c r="D4" s="10"/>
      <c r="E4" s="10"/>
      <c r="F4" s="11"/>
      <c r="G4" s="200"/>
      <c r="H4" s="183"/>
      <c r="I4" s="182"/>
      <c r="J4" s="183"/>
      <c r="K4" s="9"/>
      <c r="L4" s="11"/>
      <c r="M4" s="176" t="s">
        <v>111</v>
      </c>
      <c r="N4" s="183"/>
      <c r="O4" s="198" t="s">
        <v>112</v>
      </c>
      <c r="P4" s="183"/>
      <c r="Q4" s="9"/>
      <c r="R4" s="11"/>
      <c r="S4" s="192"/>
      <c r="T4" s="183"/>
      <c r="U4" s="182" t="s">
        <v>113</v>
      </c>
      <c r="V4" s="183"/>
      <c r="W4" s="192"/>
      <c r="X4" s="183"/>
      <c r="Y4" s="12" t="s">
        <v>114</v>
      </c>
    </row>
    <row r="5" spans="1:25" s="3" customFormat="1" ht="16.5" customHeight="1">
      <c r="A5" s="12"/>
      <c r="B5" s="9"/>
      <c r="C5" s="10"/>
      <c r="D5" s="10"/>
      <c r="E5" s="10"/>
      <c r="F5" s="11"/>
      <c r="G5" s="200" t="s">
        <v>115</v>
      </c>
      <c r="H5" s="183"/>
      <c r="I5" s="182" t="s">
        <v>116</v>
      </c>
      <c r="J5" s="183"/>
      <c r="K5" s="161"/>
      <c r="L5" s="162"/>
      <c r="M5" s="182" t="s">
        <v>117</v>
      </c>
      <c r="N5" s="183"/>
      <c r="O5" s="182" t="s">
        <v>118</v>
      </c>
      <c r="P5" s="183"/>
      <c r="Q5" s="9"/>
      <c r="R5" s="11"/>
      <c r="S5" s="182" t="s">
        <v>119</v>
      </c>
      <c r="T5" s="183"/>
      <c r="U5" s="182"/>
      <c r="V5" s="183"/>
      <c r="W5" s="192" t="s">
        <v>120</v>
      </c>
      <c r="X5" s="183"/>
      <c r="Y5" s="12"/>
    </row>
    <row r="6" spans="1:25" s="3" customFormat="1" ht="18" customHeight="1">
      <c r="A6" s="73" t="s">
        <v>121</v>
      </c>
      <c r="B6" s="157" t="s">
        <v>122</v>
      </c>
      <c r="C6" s="166"/>
      <c r="D6" s="166"/>
      <c r="E6" s="166"/>
      <c r="F6" s="158"/>
      <c r="G6" s="201" t="s">
        <v>123</v>
      </c>
      <c r="H6" s="181"/>
      <c r="I6" s="180" t="s">
        <v>124</v>
      </c>
      <c r="J6" s="181"/>
      <c r="K6" s="157" t="s">
        <v>125</v>
      </c>
      <c r="L6" s="158"/>
      <c r="M6" s="180" t="s">
        <v>126</v>
      </c>
      <c r="N6" s="181"/>
      <c r="O6" s="180" t="s">
        <v>190</v>
      </c>
      <c r="P6" s="181"/>
      <c r="Q6" s="157" t="s">
        <v>127</v>
      </c>
      <c r="R6" s="158"/>
      <c r="S6" s="180" t="s">
        <v>128</v>
      </c>
      <c r="T6" s="181"/>
      <c r="U6" s="76"/>
      <c r="V6" s="76"/>
      <c r="W6" s="180" t="s">
        <v>129</v>
      </c>
      <c r="X6" s="181"/>
      <c r="Y6" s="12" t="s">
        <v>130</v>
      </c>
    </row>
    <row r="7" spans="1:25" s="3" customFormat="1" ht="24" customHeight="1">
      <c r="A7" s="12"/>
      <c r="B7" s="88" t="s">
        <v>131</v>
      </c>
      <c r="C7" s="93"/>
      <c r="D7" s="184" t="s">
        <v>132</v>
      </c>
      <c r="E7" s="185"/>
      <c r="F7" s="186"/>
      <c r="G7" s="77" t="s">
        <v>131</v>
      </c>
      <c r="H7" s="77" t="s">
        <v>133</v>
      </c>
      <c r="I7" s="77" t="s">
        <v>131</v>
      </c>
      <c r="J7" s="77" t="s">
        <v>133</v>
      </c>
      <c r="K7" s="77" t="s">
        <v>131</v>
      </c>
      <c r="L7" s="77" t="s">
        <v>133</v>
      </c>
      <c r="M7" s="77" t="s">
        <v>131</v>
      </c>
      <c r="N7" s="77" t="s">
        <v>133</v>
      </c>
      <c r="O7" s="77" t="s">
        <v>131</v>
      </c>
      <c r="P7" s="77" t="s">
        <v>133</v>
      </c>
      <c r="Q7" s="77" t="s">
        <v>131</v>
      </c>
      <c r="R7" s="77" t="s">
        <v>133</v>
      </c>
      <c r="S7" s="77" t="s">
        <v>131</v>
      </c>
      <c r="T7" s="77" t="s">
        <v>133</v>
      </c>
      <c r="U7" s="77" t="s">
        <v>131</v>
      </c>
      <c r="V7" s="77" t="s">
        <v>133</v>
      </c>
      <c r="W7" s="77" t="s">
        <v>131</v>
      </c>
      <c r="X7" s="77" t="s">
        <v>133</v>
      </c>
      <c r="Y7" s="12"/>
    </row>
    <row r="8" spans="1:25" s="3" customFormat="1" ht="18.75" customHeight="1">
      <c r="A8" s="12"/>
      <c r="B8" s="83" t="s">
        <v>134</v>
      </c>
      <c r="C8" s="189" t="s">
        <v>135</v>
      </c>
      <c r="D8" s="187"/>
      <c r="E8" s="189" t="s">
        <v>136</v>
      </c>
      <c r="F8" s="189" t="s">
        <v>137</v>
      </c>
      <c r="G8" s="83" t="s">
        <v>134</v>
      </c>
      <c r="H8" s="12"/>
      <c r="I8" s="83" t="s">
        <v>134</v>
      </c>
      <c r="J8" s="12"/>
      <c r="K8" s="83" t="s">
        <v>134</v>
      </c>
      <c r="L8" s="12"/>
      <c r="M8" s="83" t="s">
        <v>134</v>
      </c>
      <c r="N8" s="12"/>
      <c r="O8" s="83" t="s">
        <v>134</v>
      </c>
      <c r="P8" s="12"/>
      <c r="Q8" s="83" t="s">
        <v>134</v>
      </c>
      <c r="R8" s="12"/>
      <c r="S8" s="83" t="s">
        <v>134</v>
      </c>
      <c r="T8" s="12"/>
      <c r="U8" s="83" t="s">
        <v>134</v>
      </c>
      <c r="V8" s="12"/>
      <c r="W8" s="83" t="s">
        <v>134</v>
      </c>
      <c r="X8" s="12"/>
      <c r="Y8" s="9"/>
    </row>
    <row r="9" spans="1:25" s="3" customFormat="1" ht="18.75" customHeight="1">
      <c r="A9" s="14"/>
      <c r="B9" s="78" t="s">
        <v>138</v>
      </c>
      <c r="C9" s="188"/>
      <c r="D9" s="188"/>
      <c r="E9" s="188"/>
      <c r="F9" s="188"/>
      <c r="G9" s="78" t="s">
        <v>138</v>
      </c>
      <c r="H9" s="78" t="s">
        <v>139</v>
      </c>
      <c r="I9" s="78" t="s">
        <v>138</v>
      </c>
      <c r="J9" s="78" t="s">
        <v>139</v>
      </c>
      <c r="K9" s="78" t="s">
        <v>138</v>
      </c>
      <c r="L9" s="78" t="s">
        <v>139</v>
      </c>
      <c r="M9" s="78" t="s">
        <v>138</v>
      </c>
      <c r="N9" s="78" t="s">
        <v>139</v>
      </c>
      <c r="O9" s="78" t="s">
        <v>138</v>
      </c>
      <c r="P9" s="78" t="s">
        <v>139</v>
      </c>
      <c r="Q9" s="78" t="s">
        <v>138</v>
      </c>
      <c r="R9" s="78" t="s">
        <v>139</v>
      </c>
      <c r="S9" s="78" t="s">
        <v>138</v>
      </c>
      <c r="T9" s="78" t="s">
        <v>139</v>
      </c>
      <c r="U9" s="78" t="s">
        <v>138</v>
      </c>
      <c r="V9" s="78" t="s">
        <v>139</v>
      </c>
      <c r="W9" s="78" t="s">
        <v>138</v>
      </c>
      <c r="X9" s="78" t="s">
        <v>139</v>
      </c>
      <c r="Y9" s="13"/>
    </row>
    <row r="10" spans="1:25" s="79" customFormat="1" ht="33" customHeight="1">
      <c r="A10" s="97" t="s">
        <v>191</v>
      </c>
      <c r="B10" s="147">
        <f>G10+I10+K10+M10+O10+Q10+S10+U10+W10+B22+D22+F22+H22+J22+L22+N22+P22++R22+T22+V22+X22</f>
        <v>45831</v>
      </c>
      <c r="C10" s="98">
        <f>C11+C12</f>
        <v>19390</v>
      </c>
      <c r="D10" s="98">
        <f>D11+D12</f>
        <v>202616</v>
      </c>
      <c r="E10" s="98">
        <f>E11+E12</f>
        <v>108262</v>
      </c>
      <c r="F10" s="98">
        <f>F11+F12</f>
        <v>94354</v>
      </c>
      <c r="G10" s="98">
        <f>G11+G12</f>
        <v>389</v>
      </c>
      <c r="H10" s="98">
        <f aca="true" t="shared" si="0" ref="H10:X10">H11+H12</f>
        <v>3915</v>
      </c>
      <c r="I10" s="98">
        <f t="shared" si="0"/>
        <v>20</v>
      </c>
      <c r="J10" s="98">
        <f t="shared" si="0"/>
        <v>306</v>
      </c>
      <c r="K10" s="98">
        <f t="shared" si="0"/>
        <v>1851</v>
      </c>
      <c r="L10" s="98">
        <f t="shared" si="0"/>
        <v>8543</v>
      </c>
      <c r="M10" s="98">
        <f t="shared" si="0"/>
        <v>28</v>
      </c>
      <c r="N10" s="98">
        <f t="shared" si="0"/>
        <v>925</v>
      </c>
      <c r="O10" s="98">
        <f t="shared" si="0"/>
        <v>67</v>
      </c>
      <c r="P10" s="98">
        <f t="shared" si="0"/>
        <v>725</v>
      </c>
      <c r="Q10" s="98">
        <f t="shared" si="0"/>
        <v>1302</v>
      </c>
      <c r="R10" s="98">
        <f t="shared" si="0"/>
        <v>16619</v>
      </c>
      <c r="S10" s="98">
        <f t="shared" si="0"/>
        <v>11969</v>
      </c>
      <c r="T10" s="98">
        <f t="shared" si="0"/>
        <v>33259</v>
      </c>
      <c r="U10" s="98">
        <f t="shared" si="0"/>
        <v>5796</v>
      </c>
      <c r="V10" s="98">
        <f t="shared" si="0"/>
        <v>13538</v>
      </c>
      <c r="W10" s="98">
        <f t="shared" si="0"/>
        <v>10785</v>
      </c>
      <c r="X10" s="98">
        <f t="shared" si="0"/>
        <v>33019</v>
      </c>
      <c r="Y10" s="94" t="s">
        <v>191</v>
      </c>
    </row>
    <row r="11" spans="1:25" s="3" customFormat="1" ht="33" customHeight="1">
      <c r="A11" s="99" t="s">
        <v>87</v>
      </c>
      <c r="B11" s="148">
        <v>33839</v>
      </c>
      <c r="C11" s="57">
        <v>14145</v>
      </c>
      <c r="D11" s="101">
        <v>154834</v>
      </c>
      <c r="E11" s="57">
        <v>83373</v>
      </c>
      <c r="F11" s="57">
        <v>71461</v>
      </c>
      <c r="G11" s="27">
        <v>168</v>
      </c>
      <c r="H11" s="27">
        <v>1485</v>
      </c>
      <c r="I11" s="27">
        <v>12</v>
      </c>
      <c r="J11" s="27">
        <v>165</v>
      </c>
      <c r="K11" s="27">
        <v>1407</v>
      </c>
      <c r="L11" s="27">
        <v>6623</v>
      </c>
      <c r="M11" s="27">
        <v>19</v>
      </c>
      <c r="N11" s="27">
        <v>661</v>
      </c>
      <c r="O11" s="27">
        <v>45</v>
      </c>
      <c r="P11" s="27">
        <v>543</v>
      </c>
      <c r="Q11" s="27">
        <v>1029</v>
      </c>
      <c r="R11" s="27">
        <v>13894</v>
      </c>
      <c r="S11" s="27">
        <v>8575</v>
      </c>
      <c r="T11" s="27">
        <v>24633</v>
      </c>
      <c r="U11" s="27">
        <v>4539</v>
      </c>
      <c r="V11" s="27">
        <v>11298</v>
      </c>
      <c r="W11" s="27">
        <v>7682</v>
      </c>
      <c r="X11" s="28">
        <v>23391</v>
      </c>
      <c r="Y11" s="86" t="s">
        <v>88</v>
      </c>
    </row>
    <row r="12" spans="1:25" s="3" customFormat="1" ht="33" customHeight="1">
      <c r="A12" s="100" t="s">
        <v>89</v>
      </c>
      <c r="B12" s="149">
        <v>11992</v>
      </c>
      <c r="C12" s="60">
        <v>5245</v>
      </c>
      <c r="D12" s="102">
        <v>47782</v>
      </c>
      <c r="E12" s="60">
        <v>24889</v>
      </c>
      <c r="F12" s="60">
        <v>22893</v>
      </c>
      <c r="G12" s="41">
        <v>221</v>
      </c>
      <c r="H12" s="41">
        <v>2430</v>
      </c>
      <c r="I12" s="41">
        <v>8</v>
      </c>
      <c r="J12" s="41">
        <v>141</v>
      </c>
      <c r="K12" s="41">
        <v>444</v>
      </c>
      <c r="L12" s="41">
        <v>1920</v>
      </c>
      <c r="M12" s="41">
        <v>9</v>
      </c>
      <c r="N12" s="41">
        <v>264</v>
      </c>
      <c r="O12" s="41">
        <v>22</v>
      </c>
      <c r="P12" s="41">
        <v>182</v>
      </c>
      <c r="Q12" s="41">
        <v>273</v>
      </c>
      <c r="R12" s="41">
        <v>2725</v>
      </c>
      <c r="S12" s="41">
        <v>3394</v>
      </c>
      <c r="T12" s="41">
        <v>8626</v>
      </c>
      <c r="U12" s="41">
        <v>1257</v>
      </c>
      <c r="V12" s="41">
        <v>2240</v>
      </c>
      <c r="W12" s="41">
        <v>3103</v>
      </c>
      <c r="X12" s="42">
        <v>9628</v>
      </c>
      <c r="Y12" s="87" t="s">
        <v>90</v>
      </c>
    </row>
    <row r="13" spans="2:22" s="3" customFormat="1" ht="27" customHeight="1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</row>
    <row r="14" spans="1:27" s="3" customFormat="1" ht="17.25" customHeight="1">
      <c r="A14" s="80"/>
      <c r="B14" s="159" t="s">
        <v>140</v>
      </c>
      <c r="C14" s="206"/>
      <c r="D14" s="178" t="s">
        <v>141</v>
      </c>
      <c r="E14" s="179"/>
      <c r="F14" s="190" t="s">
        <v>142</v>
      </c>
      <c r="G14" s="191"/>
      <c r="H14" s="205" t="s">
        <v>143</v>
      </c>
      <c r="I14" s="191"/>
      <c r="J14" s="205" t="s">
        <v>144</v>
      </c>
      <c r="K14" s="191"/>
      <c r="L14" s="174" t="s">
        <v>145</v>
      </c>
      <c r="M14" s="175"/>
      <c r="N14" s="178" t="s">
        <v>146</v>
      </c>
      <c r="O14" s="179"/>
      <c r="P14" s="178" t="s">
        <v>147</v>
      </c>
      <c r="Q14" s="179"/>
      <c r="R14" s="178" t="s">
        <v>148</v>
      </c>
      <c r="S14" s="179"/>
      <c r="T14" s="178" t="s">
        <v>149</v>
      </c>
      <c r="U14" s="179"/>
      <c r="V14" s="178" t="s">
        <v>150</v>
      </c>
      <c r="W14" s="179"/>
      <c r="X14" s="178" t="s">
        <v>151</v>
      </c>
      <c r="Y14" s="175"/>
      <c r="Z14" s="178"/>
      <c r="AA14" s="207"/>
    </row>
    <row r="15" spans="1:27" s="3" customFormat="1" ht="20.25" customHeight="1">
      <c r="A15" s="73" t="s">
        <v>152</v>
      </c>
      <c r="B15" s="208" t="s">
        <v>153</v>
      </c>
      <c r="C15" s="162"/>
      <c r="D15" s="81"/>
      <c r="E15" s="15"/>
      <c r="F15" s="182"/>
      <c r="G15" s="183"/>
      <c r="H15" s="198" t="s">
        <v>154</v>
      </c>
      <c r="I15" s="183"/>
      <c r="J15" s="198" t="s">
        <v>155</v>
      </c>
      <c r="K15" s="183"/>
      <c r="L15" s="196" t="s">
        <v>156</v>
      </c>
      <c r="M15" s="197"/>
      <c r="N15" s="192"/>
      <c r="O15" s="193"/>
      <c r="P15" s="176" t="s">
        <v>157</v>
      </c>
      <c r="Q15" s="177"/>
      <c r="R15" s="176" t="s">
        <v>158</v>
      </c>
      <c r="S15" s="177"/>
      <c r="T15" s="176" t="s">
        <v>159</v>
      </c>
      <c r="U15" s="177"/>
      <c r="V15" s="176" t="s">
        <v>160</v>
      </c>
      <c r="W15" s="177"/>
      <c r="X15" s="176" t="s">
        <v>161</v>
      </c>
      <c r="Y15" s="197"/>
      <c r="Z15" s="182" t="s">
        <v>114</v>
      </c>
      <c r="AA15" s="200"/>
    </row>
    <row r="16" spans="1:27" s="3" customFormat="1" ht="20.25" customHeight="1">
      <c r="A16" s="12"/>
      <c r="B16" s="161" t="s">
        <v>162</v>
      </c>
      <c r="C16" s="162"/>
      <c r="D16" s="182" t="s">
        <v>163</v>
      </c>
      <c r="E16" s="183"/>
      <c r="F16" s="182" t="s">
        <v>164</v>
      </c>
      <c r="G16" s="183"/>
      <c r="H16" s="182" t="s">
        <v>165</v>
      </c>
      <c r="I16" s="183"/>
      <c r="J16" s="182" t="s">
        <v>166</v>
      </c>
      <c r="K16" s="183"/>
      <c r="L16" s="192" t="s">
        <v>167</v>
      </c>
      <c r="M16" s="193"/>
      <c r="N16" s="58"/>
      <c r="O16" s="75"/>
      <c r="P16" s="182"/>
      <c r="Q16" s="183"/>
      <c r="R16" s="182" t="s">
        <v>168</v>
      </c>
      <c r="S16" s="183"/>
      <c r="T16" s="182" t="s">
        <v>169</v>
      </c>
      <c r="U16" s="183"/>
      <c r="V16" s="182" t="s">
        <v>170</v>
      </c>
      <c r="W16" s="183"/>
      <c r="X16" s="182" t="s">
        <v>171</v>
      </c>
      <c r="Y16" s="183"/>
      <c r="Z16" s="182"/>
      <c r="AA16" s="200"/>
    </row>
    <row r="17" spans="1:27" s="3" customFormat="1" ht="19.5" customHeight="1">
      <c r="A17" s="73" t="s">
        <v>121</v>
      </c>
      <c r="B17" s="161" t="s">
        <v>172</v>
      </c>
      <c r="C17" s="162"/>
      <c r="D17" s="182" t="s">
        <v>173</v>
      </c>
      <c r="E17" s="183"/>
      <c r="F17" s="182" t="s">
        <v>174</v>
      </c>
      <c r="G17" s="183"/>
      <c r="H17" s="182" t="s">
        <v>172</v>
      </c>
      <c r="I17" s="183"/>
      <c r="J17" s="182" t="s">
        <v>175</v>
      </c>
      <c r="K17" s="183"/>
      <c r="L17" s="182" t="s">
        <v>176</v>
      </c>
      <c r="M17" s="183"/>
      <c r="N17" s="182"/>
      <c r="O17" s="183"/>
      <c r="P17" s="182" t="s">
        <v>177</v>
      </c>
      <c r="Q17" s="183"/>
      <c r="R17" s="182" t="s">
        <v>178</v>
      </c>
      <c r="S17" s="183"/>
      <c r="T17" s="182" t="s">
        <v>179</v>
      </c>
      <c r="U17" s="183"/>
      <c r="V17" s="182" t="s">
        <v>180</v>
      </c>
      <c r="W17" s="183"/>
      <c r="X17" s="182" t="s">
        <v>181</v>
      </c>
      <c r="Y17" s="193"/>
      <c r="Z17" s="182" t="s">
        <v>130</v>
      </c>
      <c r="AA17" s="200"/>
    </row>
    <row r="18" spans="2:27" s="3" customFormat="1" ht="18.75" customHeight="1">
      <c r="B18" s="157"/>
      <c r="C18" s="158"/>
      <c r="D18" s="180" t="s">
        <v>182</v>
      </c>
      <c r="E18" s="181"/>
      <c r="F18" s="194" t="s">
        <v>183</v>
      </c>
      <c r="G18" s="195"/>
      <c r="H18" s="194"/>
      <c r="I18" s="195"/>
      <c r="J18" s="180" t="s">
        <v>184</v>
      </c>
      <c r="K18" s="181"/>
      <c r="L18" s="180" t="s">
        <v>185</v>
      </c>
      <c r="M18" s="181"/>
      <c r="N18" s="180" t="s">
        <v>186</v>
      </c>
      <c r="O18" s="181"/>
      <c r="P18" s="180" t="s">
        <v>187</v>
      </c>
      <c r="Q18" s="181"/>
      <c r="R18" s="180"/>
      <c r="S18" s="181"/>
      <c r="T18" s="180" t="s">
        <v>188</v>
      </c>
      <c r="U18" s="181"/>
      <c r="V18" s="180" t="s">
        <v>189</v>
      </c>
      <c r="W18" s="181"/>
      <c r="X18" s="180"/>
      <c r="Y18" s="181"/>
      <c r="Z18" s="61"/>
      <c r="AA18" s="76"/>
    </row>
    <row r="19" spans="2:27" s="3" customFormat="1" ht="18.75" customHeight="1">
      <c r="B19" s="77" t="s">
        <v>131</v>
      </c>
      <c r="C19" s="77" t="s">
        <v>133</v>
      </c>
      <c r="D19" s="82" t="s">
        <v>131</v>
      </c>
      <c r="E19" s="82" t="s">
        <v>133</v>
      </c>
      <c r="F19" s="82" t="s">
        <v>131</v>
      </c>
      <c r="G19" s="82" t="s">
        <v>133</v>
      </c>
      <c r="H19" s="82" t="s">
        <v>131</v>
      </c>
      <c r="I19" s="82" t="s">
        <v>133</v>
      </c>
      <c r="J19" s="82" t="s">
        <v>131</v>
      </c>
      <c r="K19" s="82" t="s">
        <v>133</v>
      </c>
      <c r="L19" s="82" t="s">
        <v>131</v>
      </c>
      <c r="M19" s="82" t="s">
        <v>133</v>
      </c>
      <c r="N19" s="82" t="s">
        <v>131</v>
      </c>
      <c r="O19" s="82" t="s">
        <v>133</v>
      </c>
      <c r="P19" s="82" t="s">
        <v>131</v>
      </c>
      <c r="Q19" s="82" t="s">
        <v>133</v>
      </c>
      <c r="R19" s="82" t="s">
        <v>131</v>
      </c>
      <c r="S19" s="82" t="s">
        <v>133</v>
      </c>
      <c r="T19" s="82" t="s">
        <v>131</v>
      </c>
      <c r="U19" s="82" t="s">
        <v>133</v>
      </c>
      <c r="V19" s="82" t="s">
        <v>131</v>
      </c>
      <c r="W19" s="82" t="s">
        <v>133</v>
      </c>
      <c r="X19" s="82" t="s">
        <v>131</v>
      </c>
      <c r="Y19" s="82" t="s">
        <v>133</v>
      </c>
      <c r="Z19" s="72"/>
      <c r="AA19" s="89"/>
    </row>
    <row r="20" spans="2:27" s="3" customFormat="1" ht="18.75" customHeight="1">
      <c r="B20" s="83" t="s">
        <v>134</v>
      </c>
      <c r="C20" s="83"/>
      <c r="D20" s="84" t="s">
        <v>134</v>
      </c>
      <c r="E20" s="84"/>
      <c r="F20" s="84" t="s">
        <v>134</v>
      </c>
      <c r="G20" s="84"/>
      <c r="H20" s="84" t="s">
        <v>134</v>
      </c>
      <c r="I20" s="84"/>
      <c r="J20" s="84" t="s">
        <v>134</v>
      </c>
      <c r="K20" s="84"/>
      <c r="L20" s="84" t="s">
        <v>134</v>
      </c>
      <c r="M20" s="84"/>
      <c r="N20" s="84" t="s">
        <v>134</v>
      </c>
      <c r="O20" s="84"/>
      <c r="P20" s="84" t="s">
        <v>134</v>
      </c>
      <c r="Q20" s="84"/>
      <c r="R20" s="84" t="s">
        <v>134</v>
      </c>
      <c r="S20" s="84"/>
      <c r="T20" s="84" t="s">
        <v>134</v>
      </c>
      <c r="U20" s="84"/>
      <c r="V20" s="84" t="s">
        <v>134</v>
      </c>
      <c r="W20" s="84"/>
      <c r="X20" s="84" t="s">
        <v>134</v>
      </c>
      <c r="Y20" s="84"/>
      <c r="Z20" s="58"/>
      <c r="AA20" s="74"/>
    </row>
    <row r="21" spans="1:27" s="3" customFormat="1" ht="18.75" customHeight="1">
      <c r="A21" s="17"/>
      <c r="B21" s="78" t="s">
        <v>138</v>
      </c>
      <c r="C21" s="78" t="s">
        <v>139</v>
      </c>
      <c r="D21" s="85" t="s">
        <v>138</v>
      </c>
      <c r="E21" s="85" t="s">
        <v>139</v>
      </c>
      <c r="F21" s="85" t="s">
        <v>138</v>
      </c>
      <c r="G21" s="85" t="s">
        <v>139</v>
      </c>
      <c r="H21" s="85" t="s">
        <v>138</v>
      </c>
      <c r="I21" s="85" t="s">
        <v>139</v>
      </c>
      <c r="J21" s="85" t="s">
        <v>138</v>
      </c>
      <c r="K21" s="85" t="s">
        <v>139</v>
      </c>
      <c r="L21" s="85" t="s">
        <v>138</v>
      </c>
      <c r="M21" s="85" t="s">
        <v>139</v>
      </c>
      <c r="N21" s="85" t="s">
        <v>138</v>
      </c>
      <c r="O21" s="85" t="s">
        <v>139</v>
      </c>
      <c r="P21" s="85" t="s">
        <v>138</v>
      </c>
      <c r="Q21" s="85" t="s">
        <v>139</v>
      </c>
      <c r="R21" s="85" t="s">
        <v>138</v>
      </c>
      <c r="S21" s="85" t="s">
        <v>139</v>
      </c>
      <c r="T21" s="85" t="s">
        <v>138</v>
      </c>
      <c r="U21" s="85" t="s">
        <v>139</v>
      </c>
      <c r="V21" s="85" t="s">
        <v>138</v>
      </c>
      <c r="W21" s="85" t="s">
        <v>139</v>
      </c>
      <c r="X21" s="85" t="s">
        <v>138</v>
      </c>
      <c r="Y21" s="85" t="s">
        <v>139</v>
      </c>
      <c r="Z21" s="61"/>
      <c r="AA21" s="76"/>
    </row>
    <row r="22" spans="1:27" s="79" customFormat="1" ht="33" customHeight="1">
      <c r="A22" s="97" t="s">
        <v>191</v>
      </c>
      <c r="B22" s="147">
        <f>B23+B24</f>
        <v>230</v>
      </c>
      <c r="C22" s="98">
        <f aca="true" t="shared" si="1" ref="C22:Y22">C23+C24</f>
        <v>4032</v>
      </c>
      <c r="D22" s="98">
        <f t="shared" si="1"/>
        <v>618</v>
      </c>
      <c r="E22" s="98">
        <f t="shared" si="1"/>
        <v>9120</v>
      </c>
      <c r="F22" s="98">
        <f t="shared" si="1"/>
        <v>916</v>
      </c>
      <c r="G22" s="98">
        <f t="shared" si="1"/>
        <v>3180</v>
      </c>
      <c r="H22" s="98">
        <f t="shared" si="1"/>
        <v>672</v>
      </c>
      <c r="I22" s="98">
        <f t="shared" si="1"/>
        <v>4291</v>
      </c>
      <c r="J22" s="98">
        <f t="shared" si="1"/>
        <v>852</v>
      </c>
      <c r="K22" s="98">
        <f t="shared" si="1"/>
        <v>7777</v>
      </c>
      <c r="L22" s="98">
        <f t="shared" si="1"/>
        <v>208</v>
      </c>
      <c r="M22" s="98">
        <f t="shared" si="1"/>
        <v>10320</v>
      </c>
      <c r="N22" s="98">
        <f t="shared" si="1"/>
        <v>2301</v>
      </c>
      <c r="O22" s="98">
        <f t="shared" si="1"/>
        <v>17430</v>
      </c>
      <c r="P22" s="98">
        <f t="shared" si="1"/>
        <v>1473</v>
      </c>
      <c r="Q22" s="98">
        <f t="shared" si="1"/>
        <v>15970</v>
      </c>
      <c r="R22" s="98">
        <f t="shared" si="1"/>
        <v>1397</v>
      </c>
      <c r="S22" s="98">
        <f t="shared" si="1"/>
        <v>8892</v>
      </c>
      <c r="T22" s="98">
        <f t="shared" si="1"/>
        <v>4957</v>
      </c>
      <c r="U22" s="98">
        <f t="shared" si="1"/>
        <v>10755</v>
      </c>
      <c r="V22" s="98">
        <f t="shared" si="1"/>
        <v>0</v>
      </c>
      <c r="W22" s="98">
        <f t="shared" si="1"/>
        <v>0</v>
      </c>
      <c r="X22" s="98">
        <f t="shared" si="1"/>
        <v>0</v>
      </c>
      <c r="Y22" s="103">
        <f t="shared" si="1"/>
        <v>0</v>
      </c>
      <c r="Z22" s="213" t="s">
        <v>192</v>
      </c>
      <c r="AA22" s="214"/>
    </row>
    <row r="23" spans="1:27" s="3" customFormat="1" ht="33" customHeight="1">
      <c r="A23" s="99" t="s">
        <v>87</v>
      </c>
      <c r="B23" s="26">
        <v>197</v>
      </c>
      <c r="C23" s="27">
        <v>3676</v>
      </c>
      <c r="D23" s="27">
        <v>447</v>
      </c>
      <c r="E23" s="27">
        <v>7235</v>
      </c>
      <c r="F23" s="27">
        <v>720</v>
      </c>
      <c r="G23" s="27">
        <v>2554</v>
      </c>
      <c r="H23" s="27">
        <v>598</v>
      </c>
      <c r="I23" s="27">
        <v>3583</v>
      </c>
      <c r="J23" s="27">
        <v>692</v>
      </c>
      <c r="K23" s="27">
        <v>7132</v>
      </c>
      <c r="L23" s="27">
        <v>140</v>
      </c>
      <c r="M23" s="27">
        <v>7686</v>
      </c>
      <c r="N23" s="27">
        <v>1794</v>
      </c>
      <c r="O23" s="27">
        <v>13545</v>
      </c>
      <c r="P23" s="27">
        <v>1099</v>
      </c>
      <c r="Q23" s="27">
        <v>12488</v>
      </c>
      <c r="R23" s="27">
        <v>1013</v>
      </c>
      <c r="S23" s="27">
        <v>6081</v>
      </c>
      <c r="T23" s="27">
        <v>3663</v>
      </c>
      <c r="U23" s="27">
        <v>8161</v>
      </c>
      <c r="V23" s="98">
        <v>0</v>
      </c>
      <c r="W23" s="98">
        <v>0</v>
      </c>
      <c r="X23" s="98">
        <v>0</v>
      </c>
      <c r="Y23" s="103">
        <v>0</v>
      </c>
      <c r="Z23" s="209" t="s">
        <v>88</v>
      </c>
      <c r="AA23" s="210"/>
    </row>
    <row r="24" spans="1:27" s="3" customFormat="1" ht="33" customHeight="1">
      <c r="A24" s="100" t="s">
        <v>89</v>
      </c>
      <c r="B24" s="40">
        <v>33</v>
      </c>
      <c r="C24" s="41">
        <v>356</v>
      </c>
      <c r="D24" s="41">
        <v>171</v>
      </c>
      <c r="E24" s="41">
        <v>1885</v>
      </c>
      <c r="F24" s="41">
        <v>196</v>
      </c>
      <c r="G24" s="41">
        <v>626</v>
      </c>
      <c r="H24" s="41">
        <v>74</v>
      </c>
      <c r="I24" s="41">
        <v>708</v>
      </c>
      <c r="J24" s="41">
        <v>160</v>
      </c>
      <c r="K24" s="41">
        <v>645</v>
      </c>
      <c r="L24" s="41">
        <v>68</v>
      </c>
      <c r="M24" s="41">
        <v>2634</v>
      </c>
      <c r="N24" s="41">
        <v>507</v>
      </c>
      <c r="O24" s="41">
        <v>3885</v>
      </c>
      <c r="P24" s="41">
        <v>374</v>
      </c>
      <c r="Q24" s="41">
        <v>3482</v>
      </c>
      <c r="R24" s="41">
        <v>384</v>
      </c>
      <c r="S24" s="41">
        <v>2811</v>
      </c>
      <c r="T24" s="41">
        <v>1294</v>
      </c>
      <c r="U24" s="41">
        <v>2594</v>
      </c>
      <c r="V24" s="104">
        <v>0</v>
      </c>
      <c r="W24" s="104">
        <v>0</v>
      </c>
      <c r="X24" s="104">
        <v>0</v>
      </c>
      <c r="Y24" s="105">
        <v>0</v>
      </c>
      <c r="Z24" s="211" t="s">
        <v>90</v>
      </c>
      <c r="AA24" s="212"/>
    </row>
    <row r="25" spans="1:21" s="117" customFormat="1" ht="18.75" customHeight="1">
      <c r="A25" s="45" t="s">
        <v>198</v>
      </c>
      <c r="B25" s="116"/>
      <c r="C25" s="116"/>
      <c r="D25" s="116"/>
      <c r="E25" s="116"/>
      <c r="F25" s="116"/>
      <c r="G25" s="116"/>
      <c r="H25" s="116"/>
      <c r="S25" s="118" t="s">
        <v>199</v>
      </c>
      <c r="U25" s="146"/>
    </row>
  </sheetData>
  <sheetProtection/>
  <mergeCells count="105">
    <mergeCell ref="Z23:AA23"/>
    <mergeCell ref="Z24:AA24"/>
    <mergeCell ref="Z22:AA22"/>
    <mergeCell ref="X16:Y16"/>
    <mergeCell ref="Z16:AA16"/>
    <mergeCell ref="X17:Y17"/>
    <mergeCell ref="Z17:AA17"/>
    <mergeCell ref="J16:K16"/>
    <mergeCell ref="N17:O17"/>
    <mergeCell ref="P17:Q17"/>
    <mergeCell ref="X18:Y18"/>
    <mergeCell ref="J18:K18"/>
    <mergeCell ref="L18:M18"/>
    <mergeCell ref="X14:Y14"/>
    <mergeCell ref="Z14:AA14"/>
    <mergeCell ref="B15:C15"/>
    <mergeCell ref="F15:G15"/>
    <mergeCell ref="X15:Y15"/>
    <mergeCell ref="Z15:AA15"/>
    <mergeCell ref="P14:Q14"/>
    <mergeCell ref="H14:I14"/>
    <mergeCell ref="J14:K14"/>
    <mergeCell ref="H15:I15"/>
    <mergeCell ref="W4:X4"/>
    <mergeCell ref="I5:J5"/>
    <mergeCell ref="W5:X5"/>
    <mergeCell ref="W6:X6"/>
    <mergeCell ref="M6:N6"/>
    <mergeCell ref="O4:P4"/>
    <mergeCell ref="S4:T4"/>
    <mergeCell ref="U4:V4"/>
    <mergeCell ref="M4:N4"/>
    <mergeCell ref="K5:L5"/>
    <mergeCell ref="V14:W14"/>
    <mergeCell ref="V15:W15"/>
    <mergeCell ref="V18:W18"/>
    <mergeCell ref="V16:W16"/>
    <mergeCell ref="V17:W17"/>
    <mergeCell ref="M5:N5"/>
    <mergeCell ref="Q6:R6"/>
    <mergeCell ref="T18:U18"/>
    <mergeCell ref="R17:S17"/>
    <mergeCell ref="T14:U14"/>
    <mergeCell ref="T15:U15"/>
    <mergeCell ref="R16:S16"/>
    <mergeCell ref="R14:S14"/>
    <mergeCell ref="L16:M16"/>
    <mergeCell ref="P16:Q16"/>
    <mergeCell ref="U5:V5"/>
    <mergeCell ref="O6:P6"/>
    <mergeCell ref="O5:P5"/>
    <mergeCell ref="S5:T5"/>
    <mergeCell ref="S6:T6"/>
    <mergeCell ref="K6:L6"/>
    <mergeCell ref="L17:M17"/>
    <mergeCell ref="F16:G16"/>
    <mergeCell ref="B6:F6"/>
    <mergeCell ref="C8:C9"/>
    <mergeCell ref="B14:C14"/>
    <mergeCell ref="D14:E14"/>
    <mergeCell ref="B16:C16"/>
    <mergeCell ref="B17:C17"/>
    <mergeCell ref="H16:I16"/>
    <mergeCell ref="A1:W1"/>
    <mergeCell ref="S3:T3"/>
    <mergeCell ref="G3:H3"/>
    <mergeCell ref="K3:L3"/>
    <mergeCell ref="U3:V3"/>
    <mergeCell ref="O3:P3"/>
    <mergeCell ref="M3:N3"/>
    <mergeCell ref="Q3:R3"/>
    <mergeCell ref="B3:F3"/>
    <mergeCell ref="W3:X3"/>
    <mergeCell ref="I3:J3"/>
    <mergeCell ref="I6:J6"/>
    <mergeCell ref="G4:H4"/>
    <mergeCell ref="I4:J4"/>
    <mergeCell ref="G5:H5"/>
    <mergeCell ref="G6:H6"/>
    <mergeCell ref="B18:C18"/>
    <mergeCell ref="P15:Q15"/>
    <mergeCell ref="N15:O15"/>
    <mergeCell ref="H18:I18"/>
    <mergeCell ref="F18:G18"/>
    <mergeCell ref="H17:I17"/>
    <mergeCell ref="J17:K17"/>
    <mergeCell ref="L15:M15"/>
    <mergeCell ref="J15:K15"/>
    <mergeCell ref="D17:E17"/>
    <mergeCell ref="D18:E18"/>
    <mergeCell ref="D7:F7"/>
    <mergeCell ref="D8:D9"/>
    <mergeCell ref="E8:E9"/>
    <mergeCell ref="F8:F9"/>
    <mergeCell ref="F17:G17"/>
    <mergeCell ref="F14:G14"/>
    <mergeCell ref="D16:E16"/>
    <mergeCell ref="T17:U17"/>
    <mergeCell ref="P18:Q18"/>
    <mergeCell ref="T16:U16"/>
    <mergeCell ref="R18:S18"/>
    <mergeCell ref="L14:M14"/>
    <mergeCell ref="R15:S15"/>
    <mergeCell ref="N14:O14"/>
    <mergeCell ref="N18:O18"/>
  </mergeCells>
  <printOptions horizontalCentered="1" verticalCentered="1"/>
  <pageMargins left="0.07874015748031496" right="0.07874015748031496" top="0.3937007874015748" bottom="0.15748031496062992" header="0.3937007874015748" footer="0.15748031496062992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user</cp:lastModifiedBy>
  <cp:lastPrinted>2012-08-01T08:02:40Z</cp:lastPrinted>
  <dcterms:created xsi:type="dcterms:W3CDTF">2009-10-14T04:18:50Z</dcterms:created>
  <dcterms:modified xsi:type="dcterms:W3CDTF">2012-10-22T02:27:42Z</dcterms:modified>
  <cp:category/>
  <cp:version/>
  <cp:contentType/>
  <cp:contentStatus/>
</cp:coreProperties>
</file>