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2120" windowHeight="9000" tabRatio="858" activeTab="0"/>
  </bookViews>
  <sheets>
    <sheet name="1.경제활동 인구 총괄" sheetId="1" r:id="rId1"/>
    <sheet name="2.연령별취업자" sheetId="2" r:id="rId2"/>
    <sheet name="3.교육정도별취업자" sheetId="3" r:id="rId3"/>
    <sheet name="4.산업별취업자" sheetId="4" r:id="rId4"/>
    <sheet name="5.직업별취업자" sheetId="5" r:id="rId5"/>
    <sheet name="6.노동조합" sheetId="6" r:id="rId6"/>
    <sheet name="7.시별노동조합 " sheetId="7" r:id="rId7"/>
    <sheet name="8.산업연맹별노동조합" sheetId="8" r:id="rId8"/>
    <sheet name="8.산업연맹별노동조합(2)" sheetId="9" r:id="rId9"/>
    <sheet name="9.노사분규 발생현황" sheetId="10" r:id="rId10"/>
    <sheet name="10.직업훈련 현황" sheetId="11" r:id="rId11"/>
  </sheets>
  <definedNames>
    <definedName name="_xlnm.Print_Area" localSheetId="0">'1.경제활동 인구 총괄'!$A$1:$M$20</definedName>
    <definedName name="_xlnm.Print_Area" localSheetId="10">'10.직업훈련 현황'!$A$1:$AX$15</definedName>
    <definedName name="_xlnm.Print_Area" localSheetId="2">'3.교육정도별취업자'!$A$1:$G$27</definedName>
    <definedName name="_xlnm.Print_Area" localSheetId="4">'5.직업별취업자'!$A$1:$M$37</definedName>
    <definedName name="_xlnm.Print_Area" localSheetId="5">'6.노동조합'!$A$1:$O$31</definedName>
    <definedName name="_xlnm.Print_Area" localSheetId="6">'7.시별노동조합 '!$A$1:$N$14</definedName>
    <definedName name="_xlnm.Print_Area" localSheetId="8">'8.산업연맹별노동조합(2)'!$A$1:$L$18</definedName>
    <definedName name="_xlnm.Print_Area" localSheetId="9">'9.노사분규 발생현황'!$A$1:$H$13</definedName>
  </definedNames>
  <calcPr fullCalcOnLoad="1"/>
</workbook>
</file>

<file path=xl/sharedStrings.xml><?xml version="1.0" encoding="utf-8"?>
<sst xmlns="http://schemas.openxmlformats.org/spreadsheetml/2006/main" count="859" uniqueCount="322">
  <si>
    <t>Total</t>
  </si>
  <si>
    <t/>
  </si>
  <si>
    <t>Manufac-</t>
  </si>
  <si>
    <t>turing</t>
  </si>
  <si>
    <t>(Unit : establishment, person)</t>
  </si>
  <si>
    <t>Total</t>
  </si>
  <si>
    <t>계</t>
  </si>
  <si>
    <t>Chapters and Branches</t>
  </si>
  <si>
    <t>조합수</t>
  </si>
  <si>
    <t>No. of union members</t>
  </si>
  <si>
    <t>Number of</t>
  </si>
  <si>
    <t>남</t>
  </si>
  <si>
    <t>여</t>
  </si>
  <si>
    <t>Male</t>
  </si>
  <si>
    <t>Female</t>
  </si>
  <si>
    <t>unions</t>
  </si>
  <si>
    <t>공공서비스</t>
  </si>
  <si>
    <t>years old</t>
  </si>
  <si>
    <t>Unit  unions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</si>
  <si>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</si>
  <si>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합</t>
    </r>
  </si>
  <si>
    <r>
      <t>지부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또는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</si>
  <si>
    <r>
      <t>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</si>
  <si>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r>
      <t>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</si>
  <si>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</si>
  <si>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t>도소매</t>
    </r>
    <r>
      <rPr>
        <sz val="10"/>
        <rFont val="Arial"/>
        <family val="2"/>
      </rPr>
      <t xml:space="preserve">·
</t>
    </r>
    <r>
      <rPr>
        <sz val="10"/>
        <rFont val="굴림"/>
        <family val="3"/>
      </rPr>
      <t>음식숙박업</t>
    </r>
  </si>
  <si>
    <r>
      <t>전기</t>
    </r>
    <r>
      <rPr>
        <sz val="10"/>
        <rFont val="Arial"/>
        <family val="2"/>
      </rPr>
      <t>·</t>
    </r>
    <r>
      <rPr>
        <sz val="10"/>
        <rFont val="굴림"/>
        <family val="3"/>
      </rPr>
      <t>운수
창고</t>
    </r>
    <r>
      <rPr>
        <sz val="10"/>
        <rFont val="Arial"/>
        <family val="2"/>
      </rPr>
      <t>·</t>
    </r>
    <r>
      <rPr>
        <sz val="10"/>
        <rFont val="굴림"/>
        <family val="3"/>
      </rPr>
      <t>금융</t>
    </r>
  </si>
  <si>
    <t>구성비</t>
  </si>
  <si>
    <t>Agriculture,</t>
  </si>
  <si>
    <t>Wholesale &amp;</t>
  </si>
  <si>
    <t>Electricity,</t>
  </si>
  <si>
    <t>forestry,</t>
  </si>
  <si>
    <t>Constru-</t>
  </si>
  <si>
    <t>transport,</t>
  </si>
  <si>
    <t>Compo
sition</t>
  </si>
  <si>
    <t>and fishing</t>
  </si>
  <si>
    <t>ction</t>
  </si>
  <si>
    <t>&amp; hotels</t>
  </si>
  <si>
    <t>storage
finance</t>
  </si>
  <si>
    <t>&amp; other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</si>
  <si>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</si>
  <si>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Year</t>
  </si>
  <si>
    <t>연   별</t>
  </si>
  <si>
    <t>합  계</t>
  </si>
  <si>
    <t>2 0 0 6</t>
  </si>
  <si>
    <r>
      <t>성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</si>
  <si>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>Sex</t>
  </si>
  <si>
    <t>산업연맹별</t>
  </si>
  <si>
    <t>Union of Industry</t>
  </si>
  <si>
    <t>(Unit : thousand persons, %)</t>
  </si>
  <si>
    <t>Number</t>
  </si>
  <si>
    <t>of</t>
  </si>
  <si>
    <r>
      <t xml:space="preserve">1. </t>
    </r>
    <r>
      <rPr>
        <b/>
        <sz val="18"/>
        <rFont val="굴림"/>
        <family val="3"/>
      </rPr>
      <t>경제활동인구총괄</t>
    </r>
    <r>
      <rPr>
        <b/>
        <sz val="18"/>
        <rFont val="Arial"/>
        <family val="2"/>
      </rPr>
      <t xml:space="preserve">     Economically  Active  Population</t>
    </r>
  </si>
  <si>
    <r>
      <t xml:space="preserve">2. </t>
    </r>
    <r>
      <rPr>
        <b/>
        <sz val="18"/>
        <rFont val="굴림"/>
        <family val="3"/>
      </rPr>
      <t>연령별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취업자</t>
    </r>
    <r>
      <rPr>
        <b/>
        <sz val="18"/>
        <rFont val="Arial"/>
        <family val="2"/>
      </rPr>
      <t xml:space="preserve">          Employed Persons by Age Group</t>
    </r>
  </si>
  <si>
    <r>
      <t xml:space="preserve">3. </t>
    </r>
    <r>
      <rPr>
        <b/>
        <sz val="18"/>
        <rFont val="굴림"/>
        <family val="3"/>
      </rPr>
      <t>교육정도별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취업자</t>
    </r>
    <r>
      <rPr>
        <b/>
        <sz val="18"/>
        <rFont val="Arial"/>
        <family val="2"/>
      </rPr>
      <t xml:space="preserve">           Employed Persons by Educational Attainment</t>
    </r>
  </si>
  <si>
    <r>
      <t xml:space="preserve">4. </t>
    </r>
    <r>
      <rPr>
        <b/>
        <sz val="18"/>
        <rFont val="굴림"/>
        <family val="3"/>
      </rPr>
      <t>산업별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취업자</t>
    </r>
    <r>
      <rPr>
        <b/>
        <sz val="18"/>
        <rFont val="Arial"/>
        <family val="2"/>
      </rPr>
      <t xml:space="preserve">          Employed Persons by Industry</t>
    </r>
  </si>
  <si>
    <t>Source : Ministry of Labor</t>
  </si>
  <si>
    <t>Unit : person</t>
  </si>
  <si>
    <t xml:space="preserve">Employ ment- </t>
  </si>
  <si>
    <t xml:space="preserve">Population </t>
  </si>
  <si>
    <t>rate</t>
  </si>
  <si>
    <t>2 0 0 9</t>
  </si>
  <si>
    <t>Year</t>
  </si>
  <si>
    <t xml:space="preserve">조정신청(쟁의발생신고)
Application for mediation
(Industrial actions reported) </t>
  </si>
  <si>
    <t>쟁의행위신고
 Industrial actions reported</t>
  </si>
  <si>
    <t xml:space="preserve">분규발생
 Occurrence of labor disputes </t>
  </si>
  <si>
    <t>직장폐쇄신고
 Workplace shut-down reported</t>
  </si>
  <si>
    <t>Year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</si>
  <si>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천명</t>
    </r>
    <r>
      <rPr>
        <sz val="10"/>
        <rFont val="Arial"/>
        <family val="2"/>
      </rPr>
      <t>)</t>
    </r>
  </si>
  <si>
    <t>(Unit : thousand persons)</t>
  </si>
  <si>
    <r>
      <t>15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인구</t>
    </r>
    <r>
      <rPr>
        <sz val="10"/>
        <rFont val="Arial"/>
        <family val="2"/>
      </rPr>
      <t xml:space="preserve">                 Population 15 years old and over</t>
    </r>
  </si>
  <si>
    <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</si>
  <si>
    <t>고용률</t>
  </si>
  <si>
    <r>
      <t>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률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</si>
  <si>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</si>
  <si>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구
</t>
    </r>
    <r>
      <rPr>
        <sz val="10"/>
        <rFont val="Arial"/>
        <family val="2"/>
      </rPr>
      <t>Economically  active  population</t>
    </r>
  </si>
  <si>
    <r>
      <t>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구
</t>
    </r>
    <r>
      <rPr>
        <sz val="10"/>
        <rFont val="Arial"/>
        <family val="2"/>
      </rPr>
      <t>Not  economically  active  population</t>
    </r>
  </si>
  <si>
    <r>
      <t>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율</t>
    </r>
    <r>
      <rPr>
        <sz val="10"/>
        <rFont val="Arial"/>
        <family val="2"/>
      </rPr>
      <t>(%)</t>
    </r>
  </si>
  <si>
    <t>(%)</t>
  </si>
  <si>
    <t>Year</t>
  </si>
  <si>
    <t>분기별</t>
  </si>
  <si>
    <r>
      <t>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</si>
  <si>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r>
      <t>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</si>
  <si>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r>
      <t>가사</t>
    </r>
    <r>
      <rPr>
        <sz val="10"/>
        <rFont val="Arial"/>
        <family val="2"/>
      </rPr>
      <t>·</t>
    </r>
    <r>
      <rPr>
        <sz val="10"/>
        <rFont val="굴림"/>
        <family val="3"/>
      </rPr>
      <t>육아</t>
    </r>
    <r>
      <rPr>
        <sz val="10"/>
        <rFont val="Arial"/>
        <family val="2"/>
      </rPr>
      <t xml:space="preserve"> </t>
    </r>
  </si>
  <si>
    <r>
      <t>통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</si>
  <si>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sz val="10"/>
        <rFont val="Arial"/>
        <family val="2"/>
      </rPr>
      <t>1)</t>
    </r>
  </si>
  <si>
    <t>Economic</t>
  </si>
  <si>
    <t>Quarter</t>
  </si>
  <si>
    <t>Housekeeping &amp;</t>
  </si>
  <si>
    <t>Attending</t>
  </si>
  <si>
    <t>participation</t>
  </si>
  <si>
    <t>Unemployment</t>
  </si>
  <si>
    <t>Employed</t>
  </si>
  <si>
    <t>Unemployed</t>
  </si>
  <si>
    <t>caring for child</t>
  </si>
  <si>
    <t>school</t>
  </si>
  <si>
    <t>Others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</si>
  <si>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천명</t>
    </r>
    <r>
      <rPr>
        <sz val="10"/>
        <rFont val="Arial"/>
        <family val="2"/>
      </rPr>
      <t>)</t>
    </r>
  </si>
  <si>
    <t xml:space="preserve">        (Unit : thousand persons)</t>
  </si>
  <si>
    <r>
      <t>15 ~ 19</t>
    </r>
    <r>
      <rPr>
        <sz val="10"/>
        <rFont val="굴림"/>
        <family val="3"/>
      </rPr>
      <t>세</t>
    </r>
  </si>
  <si>
    <r>
      <t>20 ~ 24</t>
    </r>
    <r>
      <rPr>
        <sz val="10"/>
        <rFont val="굴림"/>
        <family val="3"/>
      </rPr>
      <t>세</t>
    </r>
  </si>
  <si>
    <r>
      <t>25 ~29</t>
    </r>
    <r>
      <rPr>
        <sz val="10"/>
        <rFont val="굴림"/>
        <family val="3"/>
      </rPr>
      <t>세</t>
    </r>
  </si>
  <si>
    <r>
      <t xml:space="preserve">30 ~34 </t>
    </r>
    <r>
      <rPr>
        <sz val="10"/>
        <rFont val="굴림"/>
        <family val="3"/>
      </rPr>
      <t>세</t>
    </r>
  </si>
  <si>
    <r>
      <t xml:space="preserve">35 ~ 39 </t>
    </r>
    <r>
      <rPr>
        <sz val="10"/>
        <rFont val="굴림"/>
        <family val="3"/>
      </rPr>
      <t>세</t>
    </r>
  </si>
  <si>
    <r>
      <t>40 ~ 44</t>
    </r>
    <r>
      <rPr>
        <sz val="10"/>
        <rFont val="굴림"/>
        <family val="3"/>
      </rPr>
      <t>세</t>
    </r>
  </si>
  <si>
    <r>
      <t xml:space="preserve">45 ~49 </t>
    </r>
    <r>
      <rPr>
        <sz val="10"/>
        <rFont val="굴림"/>
        <family val="3"/>
      </rPr>
      <t>세</t>
    </r>
  </si>
  <si>
    <r>
      <t>50 ~54</t>
    </r>
    <r>
      <rPr>
        <sz val="10"/>
        <rFont val="굴림"/>
        <family val="3"/>
      </rPr>
      <t>세</t>
    </r>
  </si>
  <si>
    <r>
      <t>55 ~ 59</t>
    </r>
    <r>
      <rPr>
        <sz val="10"/>
        <rFont val="굴림"/>
        <family val="3"/>
      </rPr>
      <t>세</t>
    </r>
  </si>
  <si>
    <r>
      <t>60 ~64</t>
    </r>
    <r>
      <rPr>
        <sz val="10"/>
        <rFont val="굴림"/>
        <family val="3"/>
      </rPr>
      <t>세</t>
    </r>
  </si>
  <si>
    <r>
      <t>65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이상</t>
    </r>
  </si>
  <si>
    <t>years old &amp;</t>
  </si>
  <si>
    <t>years old</t>
  </si>
  <si>
    <t>over</t>
  </si>
  <si>
    <t>(Unit : thousand persons)</t>
  </si>
  <si>
    <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</si>
  <si>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t>초등학교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이하</t>
    </r>
  </si>
  <si>
    <r>
      <t>중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졸</t>
    </r>
  </si>
  <si>
    <r>
      <t>고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졸</t>
    </r>
  </si>
  <si>
    <r>
      <t>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상</t>
    </r>
  </si>
  <si>
    <t>Elementary school</t>
  </si>
  <si>
    <t>College /</t>
  </si>
  <si>
    <t>or lower</t>
  </si>
  <si>
    <t>Middle school</t>
  </si>
  <si>
    <t>High school</t>
  </si>
  <si>
    <t>Uni. Or higher</t>
  </si>
  <si>
    <t>합      계</t>
  </si>
  <si>
    <t>남      자</t>
  </si>
  <si>
    <t>여      자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</si>
  <si>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천명</t>
    </r>
    <r>
      <rPr>
        <sz val="10"/>
        <rFont val="Arial"/>
        <family val="2"/>
      </rPr>
      <t xml:space="preserve">, %) </t>
    </r>
  </si>
  <si>
    <t>(Unit : thousand persons, %)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</si>
  <si>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</si>
  <si>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t>농림어업</t>
  </si>
  <si>
    <r>
      <t>광업</t>
    </r>
    <r>
      <rPr>
        <sz val="10"/>
        <rFont val="Arial"/>
        <family val="2"/>
      </rPr>
      <t>·</t>
    </r>
    <r>
      <rPr>
        <sz val="10"/>
        <rFont val="굴림"/>
        <family val="3"/>
      </rPr>
      <t>제조업</t>
    </r>
    <r>
      <rPr>
        <sz val="10"/>
        <rFont val="Arial"/>
        <family val="2"/>
      </rPr>
      <t xml:space="preserve">    
Mining and manufacturing</t>
    </r>
  </si>
  <si>
    <r>
      <t>사회간접자본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기타사업서비스업
</t>
    </r>
    <r>
      <rPr>
        <sz val="10"/>
        <rFont val="Arial"/>
        <family val="2"/>
      </rPr>
      <t>Social overhead capital &amp; other services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</si>
  <si>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</si>
  <si>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사업</t>
    </r>
    <r>
      <rPr>
        <sz val="10"/>
        <rFont val="Arial"/>
        <family val="2"/>
      </rPr>
      <t>·</t>
    </r>
    <r>
      <rPr>
        <sz val="10"/>
        <rFont val="굴림"/>
        <family val="3"/>
      </rPr>
      <t>개인</t>
    </r>
    <r>
      <rPr>
        <sz val="10"/>
        <rFont val="Arial"/>
        <family val="2"/>
      </rPr>
      <t xml:space="preserve">·
</t>
    </r>
    <r>
      <rPr>
        <sz val="10"/>
        <rFont val="굴림"/>
        <family val="3"/>
      </rPr>
      <t>공공서비스
및 기타</t>
    </r>
  </si>
  <si>
    <t>Year</t>
  </si>
  <si>
    <t>Business,</t>
  </si>
  <si>
    <t>Retail trade,
Restaurants</t>
  </si>
  <si>
    <t>Personal,
public 
service</t>
  </si>
  <si>
    <r>
      <t xml:space="preserve">5. </t>
    </r>
    <r>
      <rPr>
        <b/>
        <sz val="18"/>
        <rFont val="굴림"/>
        <family val="3"/>
      </rPr>
      <t>직업별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취업자</t>
    </r>
    <r>
      <rPr>
        <b/>
        <sz val="18"/>
        <rFont val="Arial"/>
        <family val="2"/>
      </rPr>
      <t xml:space="preserve">              Employed Persons by Occupation</t>
    </r>
  </si>
  <si>
    <t>(단위 : 천명, %)</t>
  </si>
  <si>
    <t>합          계</t>
  </si>
  <si>
    <t>관리자</t>
  </si>
  <si>
    <t>전문가 및 관련종사자</t>
  </si>
  <si>
    <t>사무종사자</t>
  </si>
  <si>
    <t>서비스종사자</t>
  </si>
  <si>
    <t>연    별</t>
  </si>
  <si>
    <t>Year</t>
  </si>
  <si>
    <t>구성비</t>
  </si>
  <si>
    <t xml:space="preserve">Managers </t>
  </si>
  <si>
    <t xml:space="preserve"> Professionals </t>
  </si>
  <si>
    <t>Service</t>
  </si>
  <si>
    <t>분기별</t>
  </si>
  <si>
    <t>Total</t>
  </si>
  <si>
    <t xml:space="preserve">senior </t>
  </si>
  <si>
    <t>and Related</t>
  </si>
  <si>
    <t>Clerks</t>
  </si>
  <si>
    <t>workers</t>
  </si>
  <si>
    <t>Quarter</t>
  </si>
  <si>
    <t>Compo-</t>
  </si>
  <si>
    <t xml:space="preserve"> Workers</t>
  </si>
  <si>
    <t>sition</t>
  </si>
  <si>
    <t xml:space="preserve"> </t>
  </si>
  <si>
    <t>판매종사자</t>
  </si>
  <si>
    <t>농림어업 숙련 근로자</t>
  </si>
  <si>
    <r>
      <t>기능원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관련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기능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종사자</t>
    </r>
  </si>
  <si>
    <t>장치·기계조작 및 조립
종사자</t>
  </si>
  <si>
    <r>
      <t>단순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노무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종사자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</si>
  <si>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</si>
  <si>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 xml:space="preserve">Skilled </t>
  </si>
  <si>
    <t>Craft and</t>
  </si>
  <si>
    <t xml:space="preserve">Equipment, </t>
  </si>
  <si>
    <t>Sales</t>
  </si>
  <si>
    <t xml:space="preserve">Agricultural </t>
  </si>
  <si>
    <t>related</t>
  </si>
  <si>
    <t>Machine</t>
  </si>
  <si>
    <t>Elementary</t>
  </si>
  <si>
    <t>Forestry and</t>
  </si>
  <si>
    <t>trades</t>
  </si>
  <si>
    <t xml:space="preserve"> Operating and </t>
  </si>
  <si>
    <t>Workers</t>
  </si>
  <si>
    <t xml:space="preserve"> Fishery Workers</t>
  </si>
  <si>
    <t>Assembling Workers</t>
  </si>
  <si>
    <r>
      <t xml:space="preserve">6.   </t>
    </r>
    <r>
      <rPr>
        <b/>
        <sz val="18"/>
        <rFont val="굴림"/>
        <family val="3"/>
      </rPr>
      <t>노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합</t>
    </r>
    <r>
      <rPr>
        <b/>
        <sz val="18"/>
        <rFont val="Arial"/>
        <family val="2"/>
      </rPr>
      <t xml:space="preserve">                    Labor Unions</t>
    </r>
  </si>
  <si>
    <r>
      <t xml:space="preserve">7. </t>
    </r>
    <r>
      <rPr>
        <b/>
        <sz val="18"/>
        <rFont val="굴림"/>
        <family val="3"/>
      </rPr>
      <t>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합</t>
    </r>
    <r>
      <rPr>
        <b/>
        <sz val="18"/>
        <rFont val="Arial"/>
        <family val="2"/>
      </rPr>
      <t xml:space="preserve">               Labor Unions by Si</t>
    </r>
  </si>
  <si>
    <r>
      <t xml:space="preserve">8.  </t>
    </r>
    <r>
      <rPr>
        <b/>
        <sz val="18"/>
        <rFont val="굴림"/>
        <family val="3"/>
      </rPr>
      <t>산업연맹별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노동조합</t>
    </r>
    <r>
      <rPr>
        <b/>
        <sz val="18"/>
        <rFont val="Arial"/>
        <family val="2"/>
      </rPr>
      <t xml:space="preserve">                 Labor Unions by Industrial Federation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</si>
  <si>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</si>
  <si>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establishment, person)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</si>
  <si>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</si>
  <si>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</si>
  <si>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t>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유
</t>
    </r>
    <r>
      <rPr>
        <sz val="10"/>
        <rFont val="Arial"/>
        <family val="2"/>
      </rPr>
      <t>Textile</t>
    </r>
  </si>
  <si>
    <r>
      <t>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산
</t>
    </r>
    <r>
      <rPr>
        <sz val="10"/>
        <rFont val="Arial"/>
        <family val="2"/>
      </rPr>
      <t>Mine</t>
    </r>
  </si>
  <si>
    <r>
      <t xml:space="preserve">외국기관
</t>
    </r>
    <r>
      <rPr>
        <sz val="10"/>
        <rFont val="Arial"/>
        <family val="2"/>
      </rPr>
      <t>Foreign organization</t>
    </r>
  </si>
  <si>
    <r>
      <t>통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신
</t>
    </r>
    <r>
      <rPr>
        <sz val="10"/>
        <rFont val="Arial"/>
        <family val="2"/>
      </rPr>
      <t>Communications</t>
    </r>
  </si>
  <si>
    <r>
      <t>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운
</t>
    </r>
    <r>
      <rPr>
        <sz val="10"/>
        <rFont val="Arial"/>
        <family val="2"/>
      </rPr>
      <t>Marine transport</t>
    </r>
  </si>
  <si>
    <r>
      <t>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융
</t>
    </r>
    <r>
      <rPr>
        <sz val="10"/>
        <rFont val="Arial"/>
        <family val="2"/>
      </rPr>
      <t>Banking and finance</t>
    </r>
  </si>
  <si>
    <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학
</t>
    </r>
    <r>
      <rPr>
        <sz val="10"/>
        <rFont val="Arial"/>
        <family val="2"/>
      </rPr>
      <t>Chemicals</t>
    </r>
  </si>
  <si>
    <t>Year</t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</si>
  <si>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수
</t>
    </r>
    <r>
      <rPr>
        <sz val="10"/>
        <rFont val="Arial"/>
        <family val="2"/>
      </rPr>
      <t>Number of
unions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</si>
  <si>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원
</t>
    </r>
    <r>
      <rPr>
        <sz val="10"/>
        <rFont val="Arial"/>
        <family val="2"/>
      </rPr>
      <t>No. of union
members</t>
    </r>
  </si>
  <si>
    <t>연    별</t>
  </si>
  <si>
    <r>
      <t>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 
Metal 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</si>
  <si>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합
</t>
    </r>
    <r>
      <rPr>
        <sz val="10"/>
        <rFont val="Arial"/>
        <family val="2"/>
      </rPr>
      <t>United</t>
    </r>
  </si>
  <si>
    <r>
      <t>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판
</t>
    </r>
    <r>
      <rPr>
        <sz val="10"/>
        <rFont val="Arial"/>
        <family val="2"/>
      </rPr>
      <t>Printing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</si>
  <si>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차
</t>
    </r>
    <r>
      <rPr>
        <sz val="10"/>
        <rFont val="Arial"/>
        <family val="2"/>
      </rPr>
      <t xml:space="preserve">Automobile </t>
    </r>
  </si>
  <si>
    <r>
      <t>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광
</t>
    </r>
    <r>
      <rPr>
        <sz val="10"/>
        <rFont val="Arial"/>
        <family val="2"/>
      </rPr>
      <t>Tourism</t>
    </r>
  </si>
  <si>
    <r>
      <t>택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시
</t>
    </r>
    <r>
      <rPr>
        <sz val="10"/>
        <rFont val="Arial"/>
        <family val="2"/>
      </rPr>
      <t>Taxi</t>
    </r>
  </si>
  <si>
    <r>
      <t>고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무
</t>
    </r>
    <r>
      <rPr>
        <sz val="10"/>
        <rFont val="Arial"/>
        <family val="2"/>
      </rPr>
      <t>Rubber</t>
    </r>
  </si>
  <si>
    <r>
      <t xml:space="preserve">8.  </t>
    </r>
    <r>
      <rPr>
        <b/>
        <sz val="18"/>
        <rFont val="굴림"/>
        <family val="3"/>
      </rPr>
      <t>산업연맹별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노동조합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Labor Unions by Industrial Federation(Cont'd)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</si>
  <si>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</si>
  <si>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establishment, person)</t>
  </si>
  <si>
    <r>
      <t>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무
</t>
    </r>
    <r>
      <rPr>
        <sz val="10"/>
        <rFont val="Arial"/>
        <family val="2"/>
      </rPr>
      <t>Clerical</t>
    </r>
  </si>
  <si>
    <r>
      <t>언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론
</t>
    </r>
    <r>
      <rPr>
        <sz val="10"/>
        <rFont val="Arial"/>
        <family val="2"/>
      </rPr>
      <t>Press</t>
    </r>
  </si>
  <si>
    <r>
      <t>병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원
</t>
    </r>
    <r>
      <rPr>
        <sz val="10"/>
        <rFont val="Arial"/>
        <family val="2"/>
      </rPr>
      <t>Hospital</t>
    </r>
  </si>
  <si>
    <r>
      <t>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학
</t>
    </r>
    <r>
      <rPr>
        <sz val="10"/>
        <rFont val="Arial"/>
        <family val="2"/>
      </rPr>
      <t>University</t>
    </r>
  </si>
  <si>
    <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설
</t>
    </r>
    <r>
      <rPr>
        <sz val="10"/>
        <rFont val="Arial"/>
        <family val="2"/>
      </rPr>
      <t>Construction</t>
    </r>
  </si>
  <si>
    <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도
</t>
    </r>
    <r>
      <rPr>
        <sz val="10"/>
        <rFont val="Arial"/>
        <family val="2"/>
      </rPr>
      <t>Urban train</t>
    </r>
  </si>
  <si>
    <r>
      <t xml:space="preserve">공공서비스
</t>
    </r>
    <r>
      <rPr>
        <sz val="10"/>
        <rFont val="Arial"/>
        <family val="2"/>
      </rPr>
      <t>Public service</t>
    </r>
  </si>
  <si>
    <r>
      <t>상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Commerce</t>
    </r>
  </si>
  <si>
    <r>
      <t>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트
</t>
    </r>
    <r>
      <rPr>
        <sz val="10"/>
        <rFont val="Arial"/>
        <family val="2"/>
      </rPr>
      <t>Apartment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</si>
  <si>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타
</t>
    </r>
    <r>
      <rPr>
        <sz val="10"/>
        <rFont val="Arial"/>
        <family val="2"/>
      </rPr>
      <t>Others</t>
    </r>
  </si>
  <si>
    <r>
      <t xml:space="preserve">10.  </t>
    </r>
    <r>
      <rPr>
        <b/>
        <sz val="18"/>
        <rFont val="굴림"/>
        <family val="3"/>
      </rPr>
      <t>직업훈련현황</t>
    </r>
    <r>
      <rPr>
        <b/>
        <sz val="18"/>
        <rFont val="Arial"/>
        <family val="2"/>
      </rPr>
      <t xml:space="preserve">    Vocational  Training</t>
    </r>
  </si>
  <si>
    <t>계
Total</t>
  </si>
  <si>
    <t>지역실업자훈련
Training local unemployed people</t>
  </si>
  <si>
    <t>시(도)민 직업훈련
Provided by Provincial government</t>
  </si>
  <si>
    <t>입 소
Training taken up</t>
  </si>
  <si>
    <t>수 료
Training
completed</t>
  </si>
  <si>
    <t>취 업
Job
found</t>
  </si>
  <si>
    <t>입 소</t>
  </si>
  <si>
    <t>수 료</t>
  </si>
  <si>
    <t>취 업</t>
  </si>
  <si>
    <t>계
Sub-total</t>
  </si>
  <si>
    <t>시(도)립직업전문학교
Provincial occupational school</t>
  </si>
  <si>
    <t>여성회관
Women's hall</t>
  </si>
  <si>
    <t>여성능력개발센터
Women's development center</t>
  </si>
  <si>
    <t>2 0 0 7</t>
  </si>
  <si>
    <t>2 0 0 8</t>
  </si>
  <si>
    <t>2 0 1 0</t>
  </si>
  <si>
    <t>2 0 1 0</t>
  </si>
  <si>
    <t>-</t>
  </si>
  <si>
    <r>
      <t>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시</t>
    </r>
  </si>
  <si>
    <t>Taxi</t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</si>
  <si>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</si>
  <si>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t xml:space="preserve">     Automobile</t>
  </si>
  <si>
    <r>
      <t>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합</t>
    </r>
  </si>
  <si>
    <t>United</t>
  </si>
  <si>
    <r>
      <t>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광</t>
    </r>
  </si>
  <si>
    <t>Tourism</t>
  </si>
  <si>
    <r>
      <t>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</si>
  <si>
    <t>Chemicals</t>
  </si>
  <si>
    <r>
      <t>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론</t>
    </r>
  </si>
  <si>
    <t>Press</t>
  </si>
  <si>
    <r>
      <t>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</si>
  <si>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t>Shipping</t>
  </si>
  <si>
    <r>
      <t>항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운</t>
    </r>
  </si>
  <si>
    <t>Marine Transport</t>
  </si>
  <si>
    <r>
      <t>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속</t>
    </r>
  </si>
  <si>
    <t>Metal Industry</t>
  </si>
  <si>
    <r>
      <t>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</si>
  <si>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t>Hospital</t>
  </si>
  <si>
    <r>
      <t>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무</t>
    </r>
  </si>
  <si>
    <t>Clerical</t>
  </si>
  <si>
    <t>Public Service</t>
  </si>
  <si>
    <t>민간서비스</t>
  </si>
  <si>
    <t>Private Service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</si>
  <si>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</si>
  <si>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Others</t>
  </si>
  <si>
    <t>2 0 1 0</t>
  </si>
  <si>
    <t>2 0 1 0</t>
  </si>
  <si>
    <t>합    계</t>
  </si>
  <si>
    <t>Total</t>
  </si>
  <si>
    <t>2 0 1 0</t>
  </si>
  <si>
    <t>남    자</t>
  </si>
  <si>
    <t>Male</t>
  </si>
  <si>
    <t>여    자</t>
  </si>
  <si>
    <t>Female</t>
  </si>
  <si>
    <t>설문대여성문화센터
Sulmundae Women's Center</t>
  </si>
  <si>
    <t xml:space="preserve">Note : 2) Total number of Jeju Special Self-Governing Province </t>
  </si>
  <si>
    <t xml:space="preserve">       Note : 2) Total number of Jeju Special Self-Governing Province </t>
  </si>
  <si>
    <t>Source : National Statistical Office</t>
  </si>
  <si>
    <t xml:space="preserve">        Note : 2) Total number of Jeju Special Self-Governing Province </t>
  </si>
  <si>
    <t xml:space="preserve">        Source : National Statistical Office</t>
  </si>
  <si>
    <t xml:space="preserve">        2)  제주특별자치도 전체수치임</t>
  </si>
  <si>
    <t xml:space="preserve">      Source : National Statistical Office</t>
  </si>
  <si>
    <t>2 0 0 6</t>
  </si>
  <si>
    <t>2 0 0 8</t>
  </si>
  <si>
    <t>2 0 0 9</t>
  </si>
  <si>
    <t>2 0 1 0</t>
  </si>
  <si>
    <t>2 0 0 6</t>
  </si>
  <si>
    <t>2 0 0 7</t>
  </si>
  <si>
    <t>-</t>
  </si>
  <si>
    <t>-</t>
  </si>
  <si>
    <t xml:space="preserve">2 0 1 0 </t>
  </si>
  <si>
    <t xml:space="preserve">2 0 1 0 </t>
  </si>
  <si>
    <t xml:space="preserve">   주 : 행정시에서 관리하는 노동조합수임</t>
  </si>
  <si>
    <t xml:space="preserve">2 0 1 0 </t>
  </si>
  <si>
    <t>연  별</t>
  </si>
  <si>
    <r>
      <t xml:space="preserve">9. </t>
    </r>
    <r>
      <rPr>
        <b/>
        <sz val="18"/>
        <rFont val="HY중고딕"/>
        <family val="1"/>
      </rPr>
      <t>노사분규</t>
    </r>
    <r>
      <rPr>
        <b/>
        <sz val="18"/>
        <rFont val="Arial"/>
        <family val="2"/>
      </rPr>
      <t xml:space="preserve"> </t>
    </r>
    <r>
      <rPr>
        <b/>
        <sz val="18"/>
        <rFont val="HY중고딕"/>
        <family val="1"/>
      </rPr>
      <t>발생현황</t>
    </r>
    <r>
      <rPr>
        <b/>
        <sz val="18"/>
        <rFont val="Arial"/>
        <family val="2"/>
      </rPr>
      <t xml:space="preserve">   Labor Disputes</t>
    </r>
  </si>
  <si>
    <t xml:space="preserve">    주 : 제주특별자치도 전체수치임</t>
  </si>
  <si>
    <t>(단위 : 건)</t>
  </si>
  <si>
    <t>(Unit : case)</t>
  </si>
  <si>
    <t>단위 : 명</t>
  </si>
  <si>
    <t>2 0 1 0</t>
  </si>
  <si>
    <t xml:space="preserve"> 자료 : 제주특별자치도 경제정책과, 설문대여성문화센터</t>
  </si>
  <si>
    <t>Source : Jeju Special Self-Governing Province Econmic Policy Div, Sulmundae Women's Center</t>
  </si>
  <si>
    <t>자료 : 통계청 고용통계과</t>
  </si>
  <si>
    <t xml:space="preserve">   주 : 100단위에서 반올림하므로 취업자 및 실업자의 합이 경제활동인구의 합과 안맞을수 있음</t>
  </si>
  <si>
    <t xml:space="preserve">        1) 기타는 연소, 연로, 불구 등임</t>
  </si>
  <si>
    <t xml:space="preserve">  주 : 1) 100단위에서 반올림하므로 연령별 합이 전체합과 안맞을수 있음</t>
  </si>
  <si>
    <t xml:space="preserve">        2) 제주특별자치도 전체수치임</t>
  </si>
  <si>
    <t xml:space="preserve">   주 : 1) 100단위에서 반올림하므로 교육별 합이 전체합과 안맞을수 있음</t>
  </si>
  <si>
    <t xml:space="preserve">         2) 제주특별자치도 전체수치임</t>
  </si>
  <si>
    <t xml:space="preserve">       2) 제주특별자치도 전체수치임</t>
  </si>
  <si>
    <t xml:space="preserve">        2) 제주특별자치도 전체수치임</t>
  </si>
  <si>
    <t>2  0 0 7</t>
  </si>
  <si>
    <t>자료 : 제주특별자치도 경제정책과</t>
  </si>
  <si>
    <t>Source : Jeju Special Self-Governing Province Economic Policy Division</t>
  </si>
  <si>
    <t xml:space="preserve">  주 : 제주특별자치도 전체수치임</t>
  </si>
  <si>
    <t xml:space="preserve">Note : Total number of Jeju Special Self-Governing Province </t>
  </si>
  <si>
    <t xml:space="preserve"> 자료 : 제주특별자치도 노동위원회</t>
  </si>
  <si>
    <t>Source : Jeju Special Self-governing Province National Labor Relations Commission</t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</si>
</sst>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/&quot;d"/>
    <numFmt numFmtId="178" formatCode="#,##0.0;[Red]#,##0.0"/>
    <numFmt numFmtId="179" formatCode="0.0"/>
    <numFmt numFmtId="180" formatCode="#,##0_ "/>
    <numFmt numFmtId="181" formatCode="#,##0;&quot;△&quot;#,##0;\-;"/>
    <numFmt numFmtId="182" formatCode="#,##0;;\-;"/>
    <numFmt numFmtId="183" formatCode="#,##0.0;&quot;△&quot;#,##0.0;\-;"/>
    <numFmt numFmtId="184" formatCode="#,##0\ ;;\-\ ;"/>
    <numFmt numFmtId="185" formatCode="_ * #,##0_ ;_ * \-#,##0_ ;_ * &quot;-&quot;_ ;_ @_ "/>
    <numFmt numFmtId="186" formatCode="_ * #,##0.00_ ;_ * \-#,##0.00_ ;_ * &quot;-&quot;??_ ;_ @_ "/>
    <numFmt numFmtId="187" formatCode="_ * #,##0.00_ ;_ * \-#,##0.00_ ;_ * &quot;-&quot;_ ;_ @_ "/>
    <numFmt numFmtId="188" formatCode="&quot;\&quot;#,##0;&quot;\&quot;&quot;\&quot;\-#,##0"/>
    <numFmt numFmtId="189" formatCode="&quot;\&quot;#,##0.00;&quot;\&quot;\-#,##0.00"/>
    <numFmt numFmtId="190" formatCode="&quot;R$&quot;#,##0.00;&quot;R$&quot;\-#,##0.00"/>
    <numFmt numFmtId="191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2" formatCode="&quot;\&quot;#,##0;[Red]&quot;\&quot;&quot;\&quot;\-#,##0"/>
    <numFmt numFmtId="193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4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_-[$€-2]* #,##0.00_-;\-[$€-2]* #,##0.00_-;_-[$€-2]* &quot;-&quot;??_-"/>
    <numFmt numFmtId="198" formatCode="#,##0_);[Red]\(#,##0\)"/>
  </numFmts>
  <fonts count="68"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sz val="10"/>
      <name val="굴림"/>
      <family val="3"/>
    </font>
    <font>
      <b/>
      <sz val="10"/>
      <name val="굴림"/>
      <family val="3"/>
    </font>
    <font>
      <b/>
      <sz val="1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22"/>
      <name val="Arial"/>
      <family val="2"/>
    </font>
    <font>
      <b/>
      <sz val="10"/>
      <name val="돋움"/>
      <family val="3"/>
    </font>
    <font>
      <sz val="14"/>
      <name val="Arial"/>
      <family val="2"/>
    </font>
    <font>
      <sz val="10"/>
      <name val="돋움"/>
      <family val="3"/>
    </font>
    <font>
      <b/>
      <sz val="11"/>
      <name val="돋움"/>
      <family val="3"/>
    </font>
    <font>
      <b/>
      <sz val="11"/>
      <name val="Arial"/>
      <family val="2"/>
    </font>
    <font>
      <b/>
      <sz val="11"/>
      <color indexed="8"/>
      <name val="돋움"/>
      <family val="3"/>
    </font>
    <font>
      <sz val="11"/>
      <color indexed="8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18"/>
      <name val="굴림"/>
      <family val="3"/>
    </font>
    <font>
      <sz val="9"/>
      <name val="굴림"/>
      <family val="3"/>
    </font>
    <font>
      <sz val="8"/>
      <name val="바탕"/>
      <family val="1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b/>
      <sz val="1"/>
      <color indexed="8"/>
      <name val="Courier"/>
      <family val="3"/>
    </font>
    <font>
      <sz val="11"/>
      <color indexed="20"/>
      <name val="돋움"/>
      <family val="3"/>
    </font>
    <font>
      <sz val="1"/>
      <color indexed="8"/>
      <name val="Courier"/>
      <family val="3"/>
    </font>
    <font>
      <sz val="10"/>
      <name val="바탕"/>
      <family val="1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sz val="11"/>
      <color indexed="62"/>
      <name val="돋움"/>
      <family val="3"/>
    </font>
    <font>
      <b/>
      <sz val="14"/>
      <name val="바탕"/>
      <family val="1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b/>
      <sz val="16"/>
      <name val="바탕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sz val="8"/>
      <name val="바탕체"/>
      <family val="1"/>
    </font>
    <font>
      <b/>
      <sz val="12"/>
      <name val="HY중고딕"/>
      <family val="1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b/>
      <sz val="18"/>
      <name val="HY중고딕"/>
      <family val="1"/>
    </font>
    <font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191" fontId="19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190" fontId="19" fillId="0" borderId="0">
      <alignment/>
      <protection/>
    </xf>
    <xf numFmtId="190" fontId="19" fillId="0" borderId="0">
      <alignment/>
      <protection/>
    </xf>
    <xf numFmtId="190" fontId="19" fillId="0" borderId="0">
      <alignment/>
      <protection/>
    </xf>
    <xf numFmtId="190" fontId="19" fillId="0" borderId="0">
      <alignment/>
      <protection/>
    </xf>
    <xf numFmtId="190" fontId="19" fillId="0" borderId="0">
      <alignment/>
      <protection/>
    </xf>
    <xf numFmtId="190" fontId="19" fillId="0" borderId="0">
      <alignment/>
      <protection/>
    </xf>
    <xf numFmtId="190" fontId="19" fillId="0" borderId="0">
      <alignment/>
      <protection/>
    </xf>
    <xf numFmtId="190" fontId="19" fillId="0" borderId="0">
      <alignment/>
      <protection/>
    </xf>
    <xf numFmtId="190" fontId="19" fillId="0" borderId="0">
      <alignment/>
      <protection/>
    </xf>
    <xf numFmtId="190" fontId="19" fillId="0" borderId="0">
      <alignment/>
      <protection/>
    </xf>
    <xf numFmtId="190" fontId="19" fillId="0" borderId="0">
      <alignment/>
      <protection/>
    </xf>
    <xf numFmtId="0" fontId="37" fillId="3" borderId="0" applyNumberFormat="0" applyBorder="0" applyAlignment="0" applyProtection="0"/>
    <xf numFmtId="0" fontId="38" fillId="0" borderId="0">
      <alignment/>
      <protection locked="0"/>
    </xf>
    <xf numFmtId="0" fontId="38" fillId="0" borderId="0">
      <alignment/>
      <protection locked="0"/>
    </xf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19" fillId="21" borderId="2" applyNumberFormat="0" applyFont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9" fillId="0" borderId="0">
      <alignment vertical="center"/>
      <protection/>
    </xf>
    <xf numFmtId="9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3" borderId="3" applyNumberFormat="0" applyAlignment="0" applyProtection="0"/>
    <xf numFmtId="192" fontId="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4">
      <alignment/>
      <protection/>
    </xf>
    <xf numFmtId="0" fontId="43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44" fillId="7" borderId="1" applyNumberFormat="0" applyAlignment="0" applyProtection="0"/>
    <xf numFmtId="4" fontId="38" fillId="0" borderId="0">
      <alignment/>
      <protection locked="0"/>
    </xf>
    <xf numFmtId="193" fontId="19" fillId="0" borderId="0">
      <alignment/>
      <protection locked="0"/>
    </xf>
    <xf numFmtId="0" fontId="45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1" fillId="20" borderId="10" applyNumberFormat="0" applyAlignment="0" applyProtection="0"/>
    <xf numFmtId="41" fontId="0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52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19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38" fillId="0" borderId="11">
      <alignment/>
      <protection locked="0"/>
    </xf>
    <xf numFmtId="195" fontId="19" fillId="0" borderId="0">
      <alignment/>
      <protection locked="0"/>
    </xf>
    <xf numFmtId="196" fontId="19" fillId="0" borderId="0">
      <alignment/>
      <protection locked="0"/>
    </xf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>
      <alignment/>
      <protection/>
    </xf>
    <xf numFmtId="0" fontId="26" fillId="0" borderId="0">
      <alignment/>
      <protection/>
    </xf>
    <xf numFmtId="0" fontId="0" fillId="0" borderId="0" applyFill="0" applyBorder="0" applyAlignment="0">
      <protection/>
    </xf>
    <xf numFmtId="0" fontId="53" fillId="0" borderId="0">
      <alignment/>
      <protection/>
    </xf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8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97" fontId="19" fillId="0" borderId="0" applyFont="0" applyFill="0" applyBorder="0" applyAlignment="0" applyProtection="0"/>
    <xf numFmtId="2" fontId="7" fillId="0" borderId="0" applyFont="0" applyFill="0" applyBorder="0" applyAlignment="0" applyProtection="0"/>
    <xf numFmtId="38" fontId="54" fillId="24" borderId="0" applyNumberFormat="0" applyBorder="0" applyAlignment="0" applyProtection="0"/>
    <xf numFmtId="0" fontId="55" fillId="0" borderId="0">
      <alignment horizontal="left"/>
      <protection/>
    </xf>
    <xf numFmtId="0" fontId="28" fillId="0" borderId="12" applyNumberFormat="0" applyAlignment="0" applyProtection="0"/>
    <xf numFmtId="0" fontId="28" fillId="0" borderId="13">
      <alignment horizontal="left" vertical="center"/>
      <protection/>
    </xf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0" fontId="54" fillId="24" borderId="14" applyNumberFormat="0" applyBorder="0" applyAlignment="0" applyProtection="0"/>
    <xf numFmtId="0" fontId="29" fillId="0" borderId="15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0" fontId="29" fillId="0" borderId="0">
      <alignment/>
      <protection/>
    </xf>
    <xf numFmtId="0" fontId="7" fillId="0" borderId="11" applyNumberFormat="0" applyFont="0" applyFill="0" applyAlignment="0" applyProtection="0"/>
    <xf numFmtId="0" fontId="56" fillId="0" borderId="16">
      <alignment horizontal="left"/>
      <protection/>
    </xf>
  </cellStyleXfs>
  <cellXfs count="403">
    <xf numFmtId="0" fontId="0" fillId="0" borderId="0" xfId="0" applyAlignment="1">
      <alignment/>
    </xf>
    <xf numFmtId="0" fontId="3" fillId="24" borderId="17" xfId="0" applyFont="1" applyFill="1" applyBorder="1" applyAlignment="1" quotePrefix="1">
      <alignment horizontal="center" vertical="center" wrapText="1" shrinkToFit="1"/>
    </xf>
    <xf numFmtId="181" fontId="7" fillId="24" borderId="18" xfId="0" applyNumberFormat="1" applyFont="1" applyFill="1" applyBorder="1" applyAlignment="1">
      <alignment horizontal="center" vertical="center" shrinkToFit="1"/>
    </xf>
    <xf numFmtId="0" fontId="7" fillId="24" borderId="0" xfId="0" applyFont="1" applyFill="1" applyBorder="1" applyAlignment="1">
      <alignment horizontal="center" vertical="center" wrapText="1" shrinkToFit="1"/>
    </xf>
    <xf numFmtId="0" fontId="7" fillId="24" borderId="18" xfId="0" applyFont="1" applyFill="1" applyBorder="1" applyAlignment="1">
      <alignment horizontal="center" vertical="center" wrapText="1" shrinkToFit="1"/>
    </xf>
    <xf numFmtId="181" fontId="7" fillId="24" borderId="0" xfId="0" applyNumberFormat="1" applyFont="1" applyFill="1" applyBorder="1" applyAlignment="1">
      <alignment horizontal="center" vertical="center" shrinkToFit="1"/>
    </xf>
    <xf numFmtId="179" fontId="7" fillId="24" borderId="0" xfId="0" applyNumberFormat="1" applyFont="1" applyFill="1" applyAlignment="1">
      <alignment horizontal="center" vertical="center" shrinkToFit="1"/>
    </xf>
    <xf numFmtId="0" fontId="7" fillId="24" borderId="19" xfId="0" applyFont="1" applyFill="1" applyBorder="1" applyAlignment="1">
      <alignment horizontal="center" vertical="center" wrapText="1" shrinkToFit="1"/>
    </xf>
    <xf numFmtId="0" fontId="7" fillId="24" borderId="20" xfId="0" applyFont="1" applyFill="1" applyBorder="1" applyAlignment="1">
      <alignment horizontal="center" vertical="center" wrapText="1" shrinkToFit="1"/>
    </xf>
    <xf numFmtId="0" fontId="3" fillId="24" borderId="17" xfId="0" applyFont="1" applyFill="1" applyBorder="1" applyAlignment="1">
      <alignment horizontal="center" vertical="center" wrapText="1" shrinkToFit="1"/>
    </xf>
    <xf numFmtId="0" fontId="7" fillId="24" borderId="21" xfId="0" applyFont="1" applyFill="1" applyBorder="1" applyAlignment="1">
      <alignment horizontal="center" vertical="center" wrapText="1" shrinkToFit="1"/>
    </xf>
    <xf numFmtId="0" fontId="6" fillId="24" borderId="0" xfId="0" applyFont="1" applyFill="1" applyAlignment="1">
      <alignment/>
    </xf>
    <xf numFmtId="0" fontId="7" fillId="24" borderId="0" xfId="0" applyFont="1" applyFill="1" applyAlignment="1" quotePrefix="1">
      <alignment horizontal="left" vertical="center"/>
    </xf>
    <xf numFmtId="0" fontId="7" fillId="24" borderId="0" xfId="0" applyFont="1" applyFill="1" applyAlignment="1">
      <alignment vertical="center"/>
    </xf>
    <xf numFmtId="0" fontId="7" fillId="24" borderId="0" xfId="0" applyFont="1" applyFill="1" applyAlignment="1">
      <alignment horizontal="right" vertical="center"/>
    </xf>
    <xf numFmtId="0" fontId="7" fillId="24" borderId="22" xfId="0" applyFont="1" applyFill="1" applyBorder="1" applyAlignment="1">
      <alignment horizontal="center" vertical="center" wrapText="1" shrinkToFit="1"/>
    </xf>
    <xf numFmtId="0" fontId="7" fillId="24" borderId="17" xfId="0" applyFont="1" applyFill="1" applyBorder="1" applyAlignment="1">
      <alignment horizontal="center" vertical="center" wrapText="1" shrinkToFit="1"/>
    </xf>
    <xf numFmtId="0" fontId="7" fillId="24" borderId="0" xfId="0" applyFont="1" applyFill="1" applyAlignment="1">
      <alignment/>
    </xf>
    <xf numFmtId="0" fontId="3" fillId="24" borderId="23" xfId="0" applyFont="1" applyFill="1" applyBorder="1" applyAlignment="1">
      <alignment horizontal="center" vertical="center" wrapText="1" shrinkToFit="1"/>
    </xf>
    <xf numFmtId="0" fontId="7" fillId="24" borderId="19" xfId="0" applyFont="1" applyFill="1" applyBorder="1" applyAlignment="1" quotePrefix="1">
      <alignment horizontal="center" vertical="center" wrapText="1" shrinkToFit="1"/>
    </xf>
    <xf numFmtId="0" fontId="7" fillId="24" borderId="19" xfId="0" applyFont="1" applyFill="1" applyBorder="1" applyAlignment="1">
      <alignment horizontal="center" vertical="center" shrinkToFit="1"/>
    </xf>
    <xf numFmtId="0" fontId="7" fillId="24" borderId="24" xfId="0" applyFont="1" applyFill="1" applyBorder="1" applyAlignment="1" quotePrefix="1">
      <alignment horizontal="center" vertical="center" shrinkToFit="1"/>
    </xf>
    <xf numFmtId="0" fontId="9" fillId="24" borderId="19" xfId="0" applyFont="1" applyFill="1" applyBorder="1" applyAlignment="1">
      <alignment horizontal="center" vertical="center" wrapText="1" shrinkToFit="1"/>
    </xf>
    <xf numFmtId="0" fontId="7" fillId="24" borderId="25" xfId="0" applyFont="1" applyFill="1" applyBorder="1" applyAlignment="1">
      <alignment horizontal="center" vertical="center" wrapText="1" shrinkToFit="1"/>
    </xf>
    <xf numFmtId="0" fontId="7" fillId="24" borderId="2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178" fontId="7" fillId="24" borderId="0" xfId="0" applyNumberFormat="1" applyFont="1" applyFill="1" applyBorder="1" applyAlignment="1">
      <alignment horizontal="center" vertical="center" wrapText="1" shrinkToFit="1"/>
    </xf>
    <xf numFmtId="1" fontId="7" fillId="24" borderId="19" xfId="0" applyNumberFormat="1" applyFont="1" applyFill="1" applyBorder="1" applyAlignment="1">
      <alignment horizontal="center" vertical="center" wrapText="1" shrinkToFit="1"/>
    </xf>
    <xf numFmtId="1" fontId="7" fillId="24" borderId="0" xfId="0" applyNumberFormat="1" applyFont="1" applyFill="1" applyBorder="1" applyAlignment="1">
      <alignment horizontal="center" vertical="center" wrapText="1" shrinkToFit="1"/>
    </xf>
    <xf numFmtId="182" fontId="7" fillId="24" borderId="20" xfId="0" applyNumberFormat="1" applyFont="1" applyFill="1" applyBorder="1" applyAlignment="1">
      <alignment horizontal="center" vertical="center" wrapText="1" shrinkToFit="1"/>
    </xf>
    <xf numFmtId="177" fontId="7" fillId="24" borderId="0" xfId="0" applyNumberFormat="1" applyFont="1" applyFill="1" applyBorder="1" applyAlignment="1">
      <alignment horizontal="center" vertical="center" wrapText="1" shrinkToFit="1"/>
    </xf>
    <xf numFmtId="177" fontId="7" fillId="24" borderId="26" xfId="0" applyNumberFormat="1" applyFont="1" applyFill="1" applyBorder="1" applyAlignment="1">
      <alignment horizontal="center" vertical="center" wrapText="1" shrinkToFit="1"/>
    </xf>
    <xf numFmtId="0" fontId="7" fillId="24" borderId="26" xfId="0" applyFont="1" applyFill="1" applyBorder="1" applyAlignment="1">
      <alignment horizontal="center" vertical="center" wrapText="1" shrinkToFit="1"/>
    </xf>
    <xf numFmtId="177" fontId="7" fillId="24" borderId="18" xfId="0" applyNumberFormat="1" applyFont="1" applyFill="1" applyBorder="1" applyAlignment="1">
      <alignment horizontal="center" vertical="center" wrapText="1" shrinkToFit="1"/>
    </xf>
    <xf numFmtId="0" fontId="7" fillId="24" borderId="0" xfId="0" applyFont="1" applyFill="1" applyBorder="1" applyAlignment="1">
      <alignment horizontal="right"/>
    </xf>
    <xf numFmtId="0" fontId="7" fillId="24" borderId="0" xfId="0" applyFont="1" applyFill="1" applyAlignment="1" quotePrefix="1">
      <alignment horizontal="left"/>
    </xf>
    <xf numFmtId="0" fontId="7" fillId="24" borderId="24" xfId="0" applyFont="1" applyFill="1" applyBorder="1" applyAlignment="1">
      <alignment horizontal="center" vertical="center" wrapText="1" shrinkToFit="1"/>
    </xf>
    <xf numFmtId="0" fontId="6" fillId="24" borderId="0" xfId="0" applyFont="1" applyFill="1" applyAlignment="1">
      <alignment vertical="center"/>
    </xf>
    <xf numFmtId="0" fontId="7" fillId="24" borderId="18" xfId="0" applyFont="1" applyFill="1" applyBorder="1" applyAlignment="1" quotePrefix="1">
      <alignment horizontal="right" vertical="center"/>
    </xf>
    <xf numFmtId="0" fontId="7" fillId="24" borderId="22" xfId="0" applyFont="1" applyFill="1" applyBorder="1" applyAlignment="1">
      <alignment horizontal="center" vertical="center" shrinkToFit="1"/>
    </xf>
    <xf numFmtId="0" fontId="7" fillId="24" borderId="22" xfId="0" applyFont="1" applyFill="1" applyBorder="1" applyAlignment="1" quotePrefix="1">
      <alignment horizontal="center" vertical="center" shrinkToFit="1"/>
    </xf>
    <xf numFmtId="0" fontId="3" fillId="24" borderId="23" xfId="0" applyFont="1" applyFill="1" applyBorder="1" applyAlignment="1">
      <alignment horizontal="center" vertical="center" shrinkToFit="1"/>
    </xf>
    <xf numFmtId="0" fontId="3" fillId="24" borderId="17" xfId="0" applyFont="1" applyFill="1" applyBorder="1" applyAlignment="1" quotePrefix="1">
      <alignment horizontal="center" vertical="center" shrinkToFit="1"/>
    </xf>
    <xf numFmtId="0" fontId="7" fillId="24" borderId="17" xfId="0" applyFont="1" applyFill="1" applyBorder="1" applyAlignment="1">
      <alignment horizontal="center" vertical="center" shrinkToFit="1"/>
    </xf>
    <xf numFmtId="0" fontId="7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center" vertical="center" shrinkToFit="1"/>
    </xf>
    <xf numFmtId="0" fontId="3" fillId="24" borderId="27" xfId="0" applyFont="1" applyFill="1" applyBorder="1" applyAlignment="1">
      <alignment horizontal="center" vertical="center" shrinkToFit="1"/>
    </xf>
    <xf numFmtId="0" fontId="3" fillId="24" borderId="19" xfId="0" applyFont="1" applyFill="1" applyBorder="1" applyAlignment="1">
      <alignment horizontal="center" vertical="center" shrinkToFit="1"/>
    </xf>
    <xf numFmtId="0" fontId="3" fillId="24" borderId="20" xfId="0" applyFont="1" applyFill="1" applyBorder="1" applyAlignment="1">
      <alignment horizontal="center" vertical="center" shrinkToFit="1"/>
    </xf>
    <xf numFmtId="0" fontId="7" fillId="24" borderId="20" xfId="0" applyFont="1" applyFill="1" applyBorder="1" applyAlignment="1">
      <alignment horizontal="center" vertical="center" shrinkToFit="1"/>
    </xf>
    <xf numFmtId="0" fontId="3" fillId="24" borderId="24" xfId="0" applyFont="1" applyFill="1" applyBorder="1" applyAlignment="1" quotePrefix="1">
      <alignment horizontal="center" vertical="center" shrinkToFit="1"/>
    </xf>
    <xf numFmtId="0" fontId="7" fillId="24" borderId="19" xfId="0" applyFont="1" applyFill="1" applyBorder="1" applyAlignment="1" quotePrefix="1">
      <alignment horizontal="center" vertical="center" shrinkToFit="1"/>
    </xf>
    <xf numFmtId="0" fontId="3" fillId="24" borderId="22" xfId="0" applyFont="1" applyFill="1" applyBorder="1" applyAlignment="1">
      <alignment horizontal="center" vertical="center" shrinkToFit="1"/>
    </xf>
    <xf numFmtId="0" fontId="7" fillId="24" borderId="24" xfId="0" applyFont="1" applyFill="1" applyBorder="1" applyAlignment="1">
      <alignment horizontal="center" vertical="center" shrinkToFit="1"/>
    </xf>
    <xf numFmtId="0" fontId="7" fillId="24" borderId="18" xfId="0" applyFont="1" applyFill="1" applyBorder="1" applyAlignment="1">
      <alignment horizontal="center" vertical="center" shrinkToFit="1"/>
    </xf>
    <xf numFmtId="0" fontId="7" fillId="24" borderId="25" xfId="0" applyFont="1" applyFill="1" applyBorder="1" applyAlignment="1">
      <alignment horizontal="center" vertical="center" shrinkToFit="1"/>
    </xf>
    <xf numFmtId="0" fontId="7" fillId="24" borderId="21" xfId="0" applyFont="1" applyFill="1" applyBorder="1" applyAlignment="1">
      <alignment horizontal="center" vertical="center" shrinkToFit="1"/>
    </xf>
    <xf numFmtId="0" fontId="7" fillId="24" borderId="21" xfId="0" applyFont="1" applyFill="1" applyBorder="1" applyAlignment="1" quotePrefix="1">
      <alignment horizontal="center" vertical="center" shrinkToFit="1"/>
    </xf>
    <xf numFmtId="0" fontId="7" fillId="24" borderId="25" xfId="0" applyFont="1" applyFill="1" applyBorder="1" applyAlignment="1" quotePrefix="1">
      <alignment horizontal="center" vertical="center" shrinkToFit="1"/>
    </xf>
    <xf numFmtId="181" fontId="7" fillId="24" borderId="0" xfId="0" applyNumberFormat="1" applyFont="1" applyFill="1" applyAlignment="1">
      <alignment horizontal="center" vertical="center"/>
    </xf>
    <xf numFmtId="181" fontId="7" fillId="24" borderId="0" xfId="0" applyNumberFormat="1" applyFont="1" applyFill="1" applyAlignment="1">
      <alignment horizontal="center" vertical="center" shrinkToFit="1"/>
    </xf>
    <xf numFmtId="179" fontId="7" fillId="24" borderId="0" xfId="0" applyNumberFormat="1" applyFont="1" applyFill="1" applyAlignment="1">
      <alignment horizontal="center" vertical="center"/>
    </xf>
    <xf numFmtId="177" fontId="7" fillId="24" borderId="20" xfId="0" applyNumberFormat="1" applyFont="1" applyFill="1" applyBorder="1" applyAlignment="1">
      <alignment horizontal="center" vertical="center" shrinkToFit="1"/>
    </xf>
    <xf numFmtId="177" fontId="7" fillId="24" borderId="19" xfId="0" applyNumberFormat="1" applyFont="1" applyFill="1" applyBorder="1" applyAlignment="1">
      <alignment horizontal="center" vertical="center" shrinkToFit="1"/>
    </xf>
    <xf numFmtId="177" fontId="7" fillId="24" borderId="26" xfId="0" applyNumberFormat="1" applyFont="1" applyFill="1" applyBorder="1" applyAlignment="1">
      <alignment horizontal="center" vertical="center" shrinkToFit="1"/>
    </xf>
    <xf numFmtId="177" fontId="7" fillId="24" borderId="25" xfId="0" applyNumberFormat="1" applyFont="1" applyFill="1" applyBorder="1" applyAlignment="1">
      <alignment horizontal="center" vertical="center" shrinkToFit="1"/>
    </xf>
    <xf numFmtId="0" fontId="3" fillId="24" borderId="22" xfId="0" applyFont="1" applyFill="1" applyBorder="1" applyAlignment="1" quotePrefix="1">
      <alignment horizontal="left"/>
    </xf>
    <xf numFmtId="181" fontId="6" fillId="24" borderId="0" xfId="0" applyNumberFormat="1" applyFont="1" applyFill="1" applyAlignment="1">
      <alignment vertical="center"/>
    </xf>
    <xf numFmtId="0" fontId="7" fillId="24" borderId="0" xfId="0" applyFont="1" applyFill="1" applyBorder="1" applyAlignment="1">
      <alignment horizontal="right" vertical="center"/>
    </xf>
    <xf numFmtId="0" fontId="7" fillId="24" borderId="0" xfId="0" applyFont="1" applyFill="1" applyBorder="1" applyAlignment="1" quotePrefix="1">
      <alignment horizontal="right" vertical="center"/>
    </xf>
    <xf numFmtId="0" fontId="7" fillId="24" borderId="23" xfId="0" applyFont="1" applyFill="1" applyBorder="1" applyAlignment="1">
      <alignment horizontal="center" vertical="center" shrinkToFit="1"/>
    </xf>
    <xf numFmtId="0" fontId="7" fillId="24" borderId="23" xfId="0" applyFont="1" applyFill="1" applyBorder="1" applyAlignment="1" quotePrefix="1">
      <alignment horizontal="center" vertical="center" shrinkToFit="1"/>
    </xf>
    <xf numFmtId="0" fontId="7" fillId="24" borderId="24" xfId="0" applyFont="1" applyFill="1" applyBorder="1" applyAlignment="1">
      <alignment vertical="center" shrinkToFit="1"/>
    </xf>
    <xf numFmtId="0" fontId="7" fillId="24" borderId="24" xfId="0" applyFont="1" applyFill="1" applyBorder="1" applyAlignment="1">
      <alignment vertical="center"/>
    </xf>
    <xf numFmtId="0" fontId="7" fillId="24" borderId="26" xfId="0" applyFont="1" applyFill="1" applyBorder="1" applyAlignment="1">
      <alignment horizontal="center" vertical="center" shrinkToFit="1"/>
    </xf>
    <xf numFmtId="0" fontId="11" fillId="24" borderId="20" xfId="0" applyFont="1" applyFill="1" applyBorder="1" applyAlignment="1">
      <alignment horizontal="center" vertical="center" shrinkToFit="1"/>
    </xf>
    <xf numFmtId="0" fontId="7" fillId="24" borderId="0" xfId="0" applyFont="1" applyFill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8" fillId="24" borderId="22" xfId="0" applyFont="1" applyFill="1" applyBorder="1" applyAlignment="1">
      <alignment horizontal="center" vertical="center" shrinkToFit="1"/>
    </xf>
    <xf numFmtId="0" fontId="7" fillId="24" borderId="0" xfId="0" applyFont="1" applyFill="1" applyAlignment="1">
      <alignment horizontal="center" vertical="center"/>
    </xf>
    <xf numFmtId="0" fontId="8" fillId="24" borderId="0" xfId="0" applyFont="1" applyFill="1" applyAlignment="1">
      <alignment horizontal="center" vertical="center" shrinkToFit="1"/>
    </xf>
    <xf numFmtId="0" fontId="3" fillId="24" borderId="0" xfId="0" applyFont="1" applyFill="1" applyAlignment="1" quotePrefix="1">
      <alignment horizontal="left"/>
    </xf>
    <xf numFmtId="0" fontId="7" fillId="24" borderId="24" xfId="0" applyFont="1" applyFill="1" applyBorder="1" applyAlignment="1">
      <alignment horizontal="center" vertical="center"/>
    </xf>
    <xf numFmtId="0" fontId="7" fillId="24" borderId="26" xfId="0" applyFont="1" applyFill="1" applyBorder="1" applyAlignment="1" quotePrefix="1">
      <alignment horizontal="center" vertical="center" shrinkToFit="1"/>
    </xf>
    <xf numFmtId="0" fontId="7" fillId="24" borderId="21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 shrinkToFit="1"/>
    </xf>
    <xf numFmtId="0" fontId="3" fillId="24" borderId="0" xfId="0" applyFont="1" applyFill="1" applyBorder="1" applyAlignment="1" quotePrefix="1">
      <alignment horizontal="left"/>
    </xf>
    <xf numFmtId="0" fontId="10" fillId="24" borderId="0" xfId="0" applyFont="1" applyFill="1" applyAlignment="1">
      <alignment horizontal="center" shrinkToFit="1"/>
    </xf>
    <xf numFmtId="0" fontId="10" fillId="24" borderId="0" xfId="0" applyFont="1" applyFill="1" applyAlignment="1">
      <alignment horizontal="center"/>
    </xf>
    <xf numFmtId="0" fontId="7" fillId="24" borderId="18" xfId="0" applyFont="1" applyFill="1" applyBorder="1" applyAlignment="1">
      <alignment horizontal="right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3" fillId="24" borderId="14" xfId="0" applyFont="1" applyFill="1" applyBorder="1" applyAlignment="1" quotePrefix="1">
      <alignment horizontal="center" vertical="center" wrapText="1"/>
    </xf>
    <xf numFmtId="0" fontId="3" fillId="24" borderId="28" xfId="0" applyFont="1" applyFill="1" applyBorder="1" applyAlignment="1" quotePrefix="1">
      <alignment horizontal="center" vertical="center" wrapText="1"/>
    </xf>
    <xf numFmtId="0" fontId="7" fillId="24" borderId="18" xfId="0" applyFont="1" applyFill="1" applyBorder="1" applyAlignment="1">
      <alignment horizontal="center" vertical="center"/>
    </xf>
    <xf numFmtId="182" fontId="7" fillId="24" borderId="0" xfId="0" applyNumberFormat="1" applyFont="1" applyFill="1" applyBorder="1" applyAlignment="1">
      <alignment horizontal="center" vertical="center" shrinkToFit="1"/>
    </xf>
    <xf numFmtId="182" fontId="7" fillId="24" borderId="20" xfId="0" applyNumberFormat="1" applyFont="1" applyFill="1" applyBorder="1" applyAlignment="1">
      <alignment horizontal="center" vertical="center" shrinkToFit="1"/>
    </xf>
    <xf numFmtId="0" fontId="3" fillId="24" borderId="26" xfId="0" applyFont="1" applyFill="1" applyBorder="1" applyAlignment="1">
      <alignment horizontal="center" vertical="center" shrinkToFit="1"/>
    </xf>
    <xf numFmtId="0" fontId="3" fillId="24" borderId="0" xfId="0" applyFont="1" applyFill="1" applyAlignment="1">
      <alignment/>
    </xf>
    <xf numFmtId="0" fontId="3" fillId="24" borderId="14" xfId="0" applyFont="1" applyFill="1" applyBorder="1" applyAlignment="1">
      <alignment horizontal="center" vertical="center" wrapText="1"/>
    </xf>
    <xf numFmtId="0" fontId="12" fillId="24" borderId="0" xfId="0" applyFont="1" applyFill="1" applyAlignment="1">
      <alignment vertical="center"/>
    </xf>
    <xf numFmtId="0" fontId="7" fillId="24" borderId="0" xfId="0" applyFont="1" applyFill="1" applyAlignment="1">
      <alignment vertical="center" shrinkToFit="1"/>
    </xf>
    <xf numFmtId="0" fontId="7" fillId="24" borderId="0" xfId="0" applyFont="1" applyFill="1" applyAlignment="1" quotePrefix="1">
      <alignment horizontal="right" vertical="center"/>
    </xf>
    <xf numFmtId="181" fontId="7" fillId="24" borderId="0" xfId="0" applyNumberFormat="1" applyFont="1" applyFill="1" applyBorder="1" applyAlignment="1">
      <alignment horizontal="center" vertical="center"/>
    </xf>
    <xf numFmtId="181" fontId="7" fillId="24" borderId="20" xfId="0" applyNumberFormat="1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left" vertical="center" indent="1" shrinkToFit="1"/>
    </xf>
    <xf numFmtId="0" fontId="7" fillId="24" borderId="0" xfId="0" applyFont="1" applyFill="1" applyBorder="1" applyAlignment="1">
      <alignment horizontal="left" vertical="center" shrinkToFit="1"/>
    </xf>
    <xf numFmtId="0" fontId="3" fillId="24" borderId="20" xfId="0" applyFont="1" applyFill="1" applyBorder="1" applyAlignment="1" quotePrefix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left" vertical="center" indent="1" shrinkToFit="1"/>
    </xf>
    <xf numFmtId="0" fontId="2" fillId="24" borderId="0" xfId="0" applyFont="1" applyFill="1" applyAlignment="1">
      <alignment/>
    </xf>
    <xf numFmtId="0" fontId="3" fillId="24" borderId="0" xfId="0" applyFont="1" applyFill="1" applyAlignment="1" quotePrefix="1">
      <alignment horizontal="left" vertical="center"/>
    </xf>
    <xf numFmtId="0" fontId="3" fillId="24" borderId="0" xfId="0" applyFont="1" applyFill="1" applyAlignment="1">
      <alignment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 shrinkToFit="1"/>
    </xf>
    <xf numFmtId="0" fontId="3" fillId="24" borderId="0" xfId="0" applyFont="1" applyFill="1" applyBorder="1" applyAlignment="1">
      <alignment horizontal="center" vertical="center" shrinkToFit="1"/>
    </xf>
    <xf numFmtId="0" fontId="3" fillId="24" borderId="24" xfId="0" applyFont="1" applyFill="1" applyBorder="1" applyAlignment="1">
      <alignment horizontal="center" vertical="center" wrapText="1" shrinkToFit="1"/>
    </xf>
    <xf numFmtId="0" fontId="3" fillId="24" borderId="24" xfId="0" applyFont="1" applyFill="1" applyBorder="1" applyAlignment="1" quotePrefix="1">
      <alignment horizontal="center" vertical="center" wrapText="1" shrinkToFit="1"/>
    </xf>
    <xf numFmtId="0" fontId="3" fillId="24" borderId="0" xfId="0" applyFont="1" applyFill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 shrinkToFit="1"/>
    </xf>
    <xf numFmtId="0" fontId="3" fillId="24" borderId="21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176" fontId="7" fillId="24" borderId="0" xfId="0" applyNumberFormat="1" applyFont="1" applyFill="1" applyBorder="1" applyAlignment="1">
      <alignment horizontal="center" vertical="center"/>
    </xf>
    <xf numFmtId="177" fontId="7" fillId="24" borderId="20" xfId="0" applyNumberFormat="1" applyFont="1" applyFill="1" applyBorder="1" applyAlignment="1">
      <alignment horizontal="center" vertical="center"/>
    </xf>
    <xf numFmtId="176" fontId="7" fillId="24" borderId="19" xfId="0" applyNumberFormat="1" applyFont="1" applyFill="1" applyBorder="1" applyAlignment="1">
      <alignment horizontal="center" vertical="center"/>
    </xf>
    <xf numFmtId="177" fontId="7" fillId="24" borderId="0" xfId="0" applyNumberFormat="1" applyFont="1" applyFill="1" applyBorder="1" applyAlignment="1">
      <alignment horizontal="center" vertical="center"/>
    </xf>
    <xf numFmtId="177" fontId="7" fillId="24" borderId="26" xfId="0" applyNumberFormat="1" applyFont="1" applyFill="1" applyBorder="1" applyAlignment="1">
      <alignment horizontal="center" vertical="center"/>
    </xf>
    <xf numFmtId="176" fontId="7" fillId="24" borderId="25" xfId="0" applyNumberFormat="1" applyFont="1" applyFill="1" applyBorder="1" applyAlignment="1">
      <alignment horizontal="center" vertical="center"/>
    </xf>
    <xf numFmtId="176" fontId="7" fillId="24" borderId="18" xfId="0" applyNumberFormat="1" applyFont="1" applyFill="1" applyBorder="1" applyAlignment="1">
      <alignment horizontal="center" vertical="center"/>
    </xf>
    <xf numFmtId="176" fontId="3" fillId="24" borderId="0" xfId="0" applyNumberFormat="1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177" fontId="7" fillId="24" borderId="25" xfId="0" applyNumberFormat="1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 shrinkToFit="1"/>
    </xf>
    <xf numFmtId="0" fontId="13" fillId="24" borderId="20" xfId="0" applyFont="1" applyFill="1" applyBorder="1" applyAlignment="1">
      <alignment horizontal="center" vertical="center" shrinkToFit="1"/>
    </xf>
    <xf numFmtId="0" fontId="13" fillId="24" borderId="0" xfId="0" applyFont="1" applyFill="1" applyBorder="1" applyAlignment="1">
      <alignment horizontal="center" vertical="center" wrapText="1" shrinkToFit="1"/>
    </xf>
    <xf numFmtId="0" fontId="13" fillId="24" borderId="0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181" fontId="7" fillId="24" borderId="19" xfId="0" applyNumberFormat="1" applyFont="1" applyFill="1" applyBorder="1" applyAlignment="1">
      <alignment horizontal="center" vertical="center"/>
    </xf>
    <xf numFmtId="181" fontId="7" fillId="24" borderId="25" xfId="0" applyNumberFormat="1" applyFont="1" applyFill="1" applyBorder="1" applyAlignment="1">
      <alignment horizontal="center" vertical="center"/>
    </xf>
    <xf numFmtId="181" fontId="7" fillId="24" borderId="18" xfId="0" applyNumberFormat="1" applyFont="1" applyFill="1" applyBorder="1" applyAlignment="1">
      <alignment horizontal="center" vertical="center"/>
    </xf>
    <xf numFmtId="181" fontId="7" fillId="24" borderId="26" xfId="0" applyNumberFormat="1" applyFont="1" applyFill="1" applyBorder="1" applyAlignment="1">
      <alignment horizontal="center" vertical="center"/>
    </xf>
    <xf numFmtId="181" fontId="7" fillId="24" borderId="25" xfId="0" applyNumberFormat="1" applyFont="1" applyFill="1" applyBorder="1" applyAlignment="1">
      <alignment horizontal="center" vertical="center" shrinkToFit="1"/>
    </xf>
    <xf numFmtId="0" fontId="8" fillId="24" borderId="20" xfId="0" applyFont="1" applyFill="1" applyBorder="1" applyAlignment="1">
      <alignment horizontal="center" vertical="center"/>
    </xf>
    <xf numFmtId="181" fontId="8" fillId="24" borderId="19" xfId="0" applyNumberFormat="1" applyFont="1" applyFill="1" applyBorder="1" applyAlignment="1">
      <alignment horizontal="center" vertical="center"/>
    </xf>
    <xf numFmtId="181" fontId="8" fillId="24" borderId="0" xfId="0" applyNumberFormat="1" applyFont="1" applyFill="1" applyBorder="1" applyAlignment="1">
      <alignment horizontal="center" vertical="center"/>
    </xf>
    <xf numFmtId="181" fontId="8" fillId="24" borderId="20" xfId="0" applyNumberFormat="1" applyFont="1" applyFill="1" applyBorder="1" applyAlignment="1">
      <alignment horizontal="center" vertical="center"/>
    </xf>
    <xf numFmtId="181" fontId="8" fillId="24" borderId="0" xfId="0" applyNumberFormat="1" applyFont="1" applyFill="1" applyAlignment="1">
      <alignment horizontal="center" vertical="center" shrinkToFit="1"/>
    </xf>
    <xf numFmtId="0" fontId="8" fillId="24" borderId="19" xfId="0" applyFont="1" applyFill="1" applyBorder="1" applyAlignment="1">
      <alignment horizontal="center" vertical="center"/>
    </xf>
    <xf numFmtId="182" fontId="8" fillId="24" borderId="0" xfId="0" applyNumberFormat="1" applyFont="1" applyFill="1" applyAlignment="1">
      <alignment horizontal="center" vertical="center" shrinkToFit="1"/>
    </xf>
    <xf numFmtId="182" fontId="8" fillId="24" borderId="20" xfId="0" applyNumberFormat="1" applyFont="1" applyFill="1" applyBorder="1" applyAlignment="1">
      <alignment horizontal="center" vertical="center" shrinkToFit="1"/>
    </xf>
    <xf numFmtId="0" fontId="8" fillId="24" borderId="26" xfId="0" applyFont="1" applyFill="1" applyBorder="1" applyAlignment="1">
      <alignment horizontal="center" vertical="center"/>
    </xf>
    <xf numFmtId="182" fontId="8" fillId="24" borderId="25" xfId="0" applyNumberFormat="1" applyFont="1" applyFill="1" applyBorder="1" applyAlignment="1">
      <alignment horizontal="center" vertical="center" shrinkToFit="1"/>
    </xf>
    <xf numFmtId="182" fontId="8" fillId="24" borderId="18" xfId="0" applyNumberFormat="1" applyFont="1" applyFill="1" applyBorder="1" applyAlignment="1">
      <alignment horizontal="center" vertical="center" shrinkToFit="1"/>
    </xf>
    <xf numFmtId="182" fontId="8" fillId="24" borderId="26" xfId="0" applyNumberFormat="1" applyFont="1" applyFill="1" applyBorder="1" applyAlignment="1">
      <alignment horizontal="center" vertical="center" shrinkToFit="1"/>
    </xf>
    <xf numFmtId="0" fontId="8" fillId="24" borderId="18" xfId="0" applyFont="1" applyFill="1" applyBorder="1" applyAlignment="1">
      <alignment horizontal="center" vertical="center" shrinkToFit="1"/>
    </xf>
    <xf numFmtId="0" fontId="8" fillId="24" borderId="20" xfId="0" applyFont="1" applyFill="1" applyBorder="1" applyAlignment="1">
      <alignment horizontal="center" vertical="center" shrinkToFit="1"/>
    </xf>
    <xf numFmtId="0" fontId="8" fillId="24" borderId="26" xfId="0" applyFont="1" applyFill="1" applyBorder="1" applyAlignment="1">
      <alignment horizontal="center" vertical="center" shrinkToFit="1"/>
    </xf>
    <xf numFmtId="0" fontId="8" fillId="24" borderId="0" xfId="0" applyFont="1" applyFill="1" applyBorder="1" applyAlignment="1">
      <alignment horizontal="center" vertical="center" wrapText="1" shrinkToFit="1"/>
    </xf>
    <xf numFmtId="1" fontId="8" fillId="24" borderId="19" xfId="0" applyNumberFormat="1" applyFont="1" applyFill="1" applyBorder="1" applyAlignment="1">
      <alignment horizontal="center" vertical="center" wrapText="1" shrinkToFit="1"/>
    </xf>
    <xf numFmtId="1" fontId="8" fillId="24" borderId="0" xfId="0" applyNumberFormat="1" applyFont="1" applyFill="1" applyBorder="1" applyAlignment="1">
      <alignment horizontal="center" vertical="center" wrapText="1" shrinkToFit="1"/>
    </xf>
    <xf numFmtId="1" fontId="8" fillId="24" borderId="20" xfId="0" applyNumberFormat="1" applyFont="1" applyFill="1" applyBorder="1" applyAlignment="1">
      <alignment horizontal="center" vertical="center" wrapText="1" shrinkToFit="1"/>
    </xf>
    <xf numFmtId="176" fontId="8" fillId="24" borderId="19" xfId="0" applyNumberFormat="1" applyFont="1" applyFill="1" applyBorder="1" applyAlignment="1">
      <alignment horizontal="center" vertical="center"/>
    </xf>
    <xf numFmtId="176" fontId="8" fillId="24" borderId="0" xfId="0" applyNumberFormat="1" applyFont="1" applyFill="1" applyBorder="1" applyAlignment="1">
      <alignment horizontal="center" vertical="center"/>
    </xf>
    <xf numFmtId="0" fontId="14" fillId="24" borderId="19" xfId="0" applyFont="1" applyFill="1" applyBorder="1" applyAlignment="1">
      <alignment horizontal="center" vertical="center" shrinkToFit="1"/>
    </xf>
    <xf numFmtId="0" fontId="13" fillId="24" borderId="27" xfId="0" applyFont="1" applyFill="1" applyBorder="1" applyAlignment="1">
      <alignment horizontal="center" vertical="center" shrinkToFit="1"/>
    </xf>
    <xf numFmtId="182" fontId="7" fillId="24" borderId="0" xfId="0" applyNumberFormat="1" applyFont="1" applyFill="1" applyAlignment="1">
      <alignment horizontal="center" vertical="center" shrinkToFit="1"/>
    </xf>
    <xf numFmtId="182" fontId="7" fillId="24" borderId="19" xfId="0" applyNumberFormat="1" applyFont="1" applyFill="1" applyBorder="1" applyAlignment="1">
      <alignment horizontal="center" vertical="center" shrinkToFit="1"/>
    </xf>
    <xf numFmtId="178" fontId="7" fillId="24" borderId="0" xfId="0" applyNumberFormat="1" applyFont="1" applyFill="1" applyBorder="1" applyAlignment="1">
      <alignment horizontal="center" vertical="center"/>
    </xf>
    <xf numFmtId="178" fontId="7" fillId="24" borderId="20" xfId="0" applyNumberFormat="1" applyFont="1" applyFill="1" applyBorder="1" applyAlignment="1">
      <alignment horizontal="center" vertical="center"/>
    </xf>
    <xf numFmtId="177" fontId="7" fillId="24" borderId="19" xfId="0" applyNumberFormat="1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 shrinkToFit="1"/>
    </xf>
    <xf numFmtId="0" fontId="0" fillId="24" borderId="19" xfId="0" applyFont="1" applyFill="1" applyBorder="1" applyAlignment="1">
      <alignment horizontal="center" vertical="center" shrinkToFit="1"/>
    </xf>
    <xf numFmtId="183" fontId="8" fillId="24" borderId="0" xfId="0" applyNumberFormat="1" applyFont="1" applyFill="1" applyAlignment="1">
      <alignment horizontal="center" vertical="center" shrinkToFit="1"/>
    </xf>
    <xf numFmtId="178" fontId="7" fillId="24" borderId="18" xfId="0" applyNumberFormat="1" applyFont="1" applyFill="1" applyBorder="1" applyAlignment="1">
      <alignment horizontal="center" vertical="center" wrapText="1" shrinkToFit="1"/>
    </xf>
    <xf numFmtId="178" fontId="7" fillId="24" borderId="18" xfId="0" applyNumberFormat="1" applyFont="1" applyFill="1" applyBorder="1" applyAlignment="1">
      <alignment horizontal="center" vertical="center"/>
    </xf>
    <xf numFmtId="178" fontId="7" fillId="24" borderId="26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Continuous" vertical="center"/>
    </xf>
    <xf numFmtId="0" fontId="8" fillId="24" borderId="27" xfId="0" applyFont="1" applyFill="1" applyBorder="1" applyAlignment="1">
      <alignment horizontal="center" vertical="center" shrinkToFit="1"/>
    </xf>
    <xf numFmtId="0" fontId="0" fillId="24" borderId="2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right"/>
    </xf>
    <xf numFmtId="0" fontId="6" fillId="24" borderId="0" xfId="0" applyFont="1" applyFill="1" applyBorder="1" applyAlignment="1">
      <alignment/>
    </xf>
    <xf numFmtId="178" fontId="8" fillId="24" borderId="0" xfId="0" applyNumberFormat="1" applyFont="1" applyFill="1" applyBorder="1" applyAlignment="1">
      <alignment horizontal="center" vertical="center" wrapText="1" shrinkToFit="1"/>
    </xf>
    <xf numFmtId="1" fontId="7" fillId="24" borderId="20" xfId="0" applyNumberFormat="1" applyFont="1" applyFill="1" applyBorder="1" applyAlignment="1">
      <alignment horizontal="center" vertical="center" wrapText="1" shrinkToFit="1"/>
    </xf>
    <xf numFmtId="0" fontId="31" fillId="0" borderId="0" xfId="0" applyFont="1" applyAlignment="1">
      <alignment/>
    </xf>
    <xf numFmtId="183" fontId="7" fillId="24" borderId="0" xfId="0" applyNumberFormat="1" applyFont="1" applyFill="1" applyAlignment="1">
      <alignment horizontal="center" vertical="center" shrinkToFit="1"/>
    </xf>
    <xf numFmtId="0" fontId="0" fillId="24" borderId="0" xfId="0" applyFill="1" applyAlignment="1">
      <alignment/>
    </xf>
    <xf numFmtId="0" fontId="31" fillId="24" borderId="0" xfId="0" applyFont="1" applyFill="1" applyBorder="1" applyAlignment="1">
      <alignment/>
    </xf>
    <xf numFmtId="0" fontId="57" fillId="24" borderId="0" xfId="95" applyFont="1" applyFill="1">
      <alignment vertical="center"/>
      <protection/>
    </xf>
    <xf numFmtId="0" fontId="3" fillId="24" borderId="17" xfId="0" applyFont="1" applyFill="1" applyBorder="1" applyAlignment="1">
      <alignment horizontal="center" vertical="center" shrinkToFit="1"/>
    </xf>
    <xf numFmtId="0" fontId="8" fillId="24" borderId="0" xfId="0" applyFont="1" applyFill="1" applyAlignment="1">
      <alignment vertical="center"/>
    </xf>
    <xf numFmtId="0" fontId="8" fillId="24" borderId="0" xfId="0" applyFont="1" applyFill="1" applyAlignment="1">
      <alignment horizontal="right" vertical="center"/>
    </xf>
    <xf numFmtId="0" fontId="8" fillId="24" borderId="0" xfId="0" applyFont="1" applyFill="1" applyBorder="1" applyAlignment="1">
      <alignment horizontal="right" vertical="center"/>
    </xf>
    <xf numFmtId="0" fontId="8" fillId="24" borderId="0" xfId="0" applyFont="1" applyFill="1" applyAlignment="1">
      <alignment/>
    </xf>
    <xf numFmtId="0" fontId="4" fillId="24" borderId="0" xfId="0" applyFont="1" applyFill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Continuous" vertical="center"/>
    </xf>
    <xf numFmtId="0" fontId="15" fillId="24" borderId="0" xfId="0" applyFont="1" applyFill="1" applyBorder="1" applyAlignment="1">
      <alignment horizontal="right"/>
    </xf>
    <xf numFmtId="0" fontId="15" fillId="24" borderId="0" xfId="0" applyFont="1" applyFill="1" applyBorder="1" applyAlignment="1">
      <alignment/>
    </xf>
    <xf numFmtId="0" fontId="15" fillId="24" borderId="0" xfId="0" applyFont="1" applyFill="1" applyAlignment="1">
      <alignment/>
    </xf>
    <xf numFmtId="0" fontId="58" fillId="24" borderId="0" xfId="0" applyFont="1" applyFill="1" applyAlignment="1">
      <alignment/>
    </xf>
    <xf numFmtId="0" fontId="59" fillId="24" borderId="0" xfId="0" applyFont="1" applyFill="1" applyAlignment="1" quotePrefix="1">
      <alignment horizontal="right"/>
    </xf>
    <xf numFmtId="0" fontId="61" fillId="24" borderId="0" xfId="0" applyFont="1" applyFill="1" applyAlignment="1">
      <alignment vertical="center"/>
    </xf>
    <xf numFmtId="0" fontId="58" fillId="24" borderId="0" xfId="0" applyFont="1" applyFill="1" applyAlignment="1">
      <alignment vertical="center"/>
    </xf>
    <xf numFmtId="0" fontId="61" fillId="24" borderId="0" xfId="0" applyFont="1" applyFill="1" applyAlignment="1">
      <alignment/>
    </xf>
    <xf numFmtId="178" fontId="60" fillId="24" borderId="0" xfId="0" applyNumberFormat="1" applyFont="1" applyFill="1" applyBorder="1" applyAlignment="1">
      <alignment horizontal="center" vertical="center"/>
    </xf>
    <xf numFmtId="178" fontId="62" fillId="24" borderId="0" xfId="0" applyNumberFormat="1" applyFont="1" applyFill="1" applyBorder="1" applyAlignment="1">
      <alignment horizontal="center" vertical="center"/>
    </xf>
    <xf numFmtId="178" fontId="62" fillId="24" borderId="20" xfId="0" applyNumberFormat="1" applyFont="1" applyFill="1" applyBorder="1" applyAlignment="1">
      <alignment horizontal="center" vertical="center"/>
    </xf>
    <xf numFmtId="178" fontId="63" fillId="24" borderId="0" xfId="0" applyNumberFormat="1" applyFont="1" applyFill="1" applyBorder="1" applyAlignment="1">
      <alignment horizontal="center" vertical="center"/>
    </xf>
    <xf numFmtId="41" fontId="6" fillId="24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shrinkToFit="1"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 horizontal="right" shrinkToFit="1"/>
    </xf>
    <xf numFmtId="0" fontId="3" fillId="24" borderId="22" xfId="0" applyFont="1" applyFill="1" applyBorder="1" applyAlignment="1">
      <alignment horizontal="right" shrinkToFit="1"/>
    </xf>
    <xf numFmtId="0" fontId="3" fillId="24" borderId="0" xfId="96" applyFont="1" applyFill="1" applyAlignment="1">
      <alignment horizontal="left"/>
      <protection/>
    </xf>
    <xf numFmtId="0" fontId="3" fillId="24" borderId="0" xfId="96" applyFont="1" applyFill="1" applyAlignment="1">
      <alignment/>
      <protection/>
    </xf>
    <xf numFmtId="0" fontId="3" fillId="0" borderId="0" xfId="0" applyFont="1" applyAlignment="1">
      <alignment/>
    </xf>
    <xf numFmtId="179" fontId="7" fillId="24" borderId="26" xfId="0" applyNumberFormat="1" applyFont="1" applyFill="1" applyBorder="1" applyAlignment="1">
      <alignment horizontal="center" vertical="center" shrinkToFit="1"/>
    </xf>
    <xf numFmtId="0" fontId="3" fillId="24" borderId="22" xfId="0" applyFont="1" applyFill="1" applyBorder="1" applyAlignment="1">
      <alignment horizontal="left"/>
    </xf>
    <xf numFmtId="0" fontId="3" fillId="24" borderId="22" xfId="0" applyFont="1" applyFill="1" applyBorder="1" applyAlignment="1">
      <alignment/>
    </xf>
    <xf numFmtId="198" fontId="7" fillId="24" borderId="17" xfId="0" applyNumberFormat="1" applyFont="1" applyFill="1" applyBorder="1" applyAlignment="1">
      <alignment horizontal="center" vertical="center" shrinkToFit="1"/>
    </xf>
    <xf numFmtId="198" fontId="7" fillId="24" borderId="22" xfId="0" applyNumberFormat="1" applyFont="1" applyFill="1" applyBorder="1" applyAlignment="1">
      <alignment horizontal="center" vertical="center" shrinkToFit="1"/>
    </xf>
    <xf numFmtId="0" fontId="0" fillId="24" borderId="22" xfId="0" applyFill="1" applyBorder="1" applyAlignment="1">
      <alignment horizontal="center" vertical="center" shrinkToFit="1"/>
    </xf>
    <xf numFmtId="0" fontId="8" fillId="24" borderId="0" xfId="0" applyFont="1" applyFill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 wrapText="1" shrinkToFit="1"/>
    </xf>
    <xf numFmtId="0" fontId="7" fillId="24" borderId="27" xfId="0" applyFont="1" applyFill="1" applyBorder="1" applyAlignment="1">
      <alignment horizontal="center" vertical="center" wrapText="1" shrinkToFit="1"/>
    </xf>
    <xf numFmtId="0" fontId="7" fillId="24" borderId="22" xfId="0" applyFont="1" applyFill="1" applyBorder="1" applyAlignment="1">
      <alignment horizontal="center" vertical="center" wrapText="1" shrinkToFit="1"/>
    </xf>
    <xf numFmtId="0" fontId="7" fillId="24" borderId="19" xfId="0" applyFont="1" applyFill="1" applyBorder="1" applyAlignment="1">
      <alignment horizontal="center" vertical="center" wrapText="1" shrinkToFit="1"/>
    </xf>
    <xf numFmtId="0" fontId="7" fillId="24" borderId="20" xfId="0" applyFont="1" applyFill="1" applyBorder="1" applyAlignment="1">
      <alignment horizontal="center" vertical="center" wrapText="1" shrinkToFit="1"/>
    </xf>
    <xf numFmtId="0" fontId="7" fillId="24" borderId="24" xfId="0" applyFont="1" applyFill="1" applyBorder="1" applyAlignment="1">
      <alignment horizontal="center" vertical="center" wrapText="1" shrinkToFit="1"/>
    </xf>
    <xf numFmtId="0" fontId="7" fillId="24" borderId="21" xfId="0" applyFont="1" applyFill="1" applyBorder="1" applyAlignment="1">
      <alignment horizontal="center" vertical="center" wrapText="1" shrinkToFit="1"/>
    </xf>
    <xf numFmtId="0" fontId="3" fillId="24" borderId="17" xfId="0" applyFont="1" applyFill="1" applyBorder="1" applyAlignment="1">
      <alignment horizontal="center" vertical="center" shrinkToFit="1"/>
    </xf>
    <xf numFmtId="0" fontId="3" fillId="24" borderId="27" xfId="0" applyFont="1" applyFill="1" applyBorder="1" applyAlignment="1">
      <alignment horizontal="center" vertical="center" shrinkToFit="1"/>
    </xf>
    <xf numFmtId="0" fontId="3" fillId="24" borderId="19" xfId="0" applyFont="1" applyFill="1" applyBorder="1" applyAlignment="1">
      <alignment horizontal="center" vertical="center" shrinkToFit="1"/>
    </xf>
    <xf numFmtId="0" fontId="3" fillId="24" borderId="20" xfId="0" applyFont="1" applyFill="1" applyBorder="1" applyAlignment="1">
      <alignment horizontal="center" vertical="center" shrinkToFit="1"/>
    </xf>
    <xf numFmtId="198" fontId="7" fillId="24" borderId="20" xfId="0" applyNumberFormat="1" applyFont="1" applyFill="1" applyBorder="1" applyAlignment="1">
      <alignment horizontal="center" vertical="center" shrinkToFit="1"/>
    </xf>
    <xf numFmtId="198" fontId="7" fillId="24" borderId="19" xfId="0" applyNumberFormat="1" applyFont="1" applyFill="1" applyBorder="1" applyAlignment="1">
      <alignment horizontal="center" vertical="center" shrinkToFit="1"/>
    </xf>
    <xf numFmtId="198" fontId="7" fillId="24" borderId="0" xfId="0" applyNumberFormat="1" applyFont="1" applyFill="1" applyBorder="1" applyAlignment="1">
      <alignment horizontal="center" vertical="center" shrinkToFit="1"/>
    </xf>
    <xf numFmtId="198" fontId="8" fillId="24" borderId="20" xfId="0" applyNumberFormat="1" applyFont="1" applyFill="1" applyBorder="1" applyAlignment="1">
      <alignment horizontal="center" vertical="center" shrinkToFit="1"/>
    </xf>
    <xf numFmtId="198" fontId="7" fillId="24" borderId="27" xfId="0" applyNumberFormat="1" applyFont="1" applyFill="1" applyBorder="1" applyAlignment="1">
      <alignment horizontal="center" vertical="center" shrinkToFit="1"/>
    </xf>
    <xf numFmtId="0" fontId="3" fillId="24" borderId="22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14" fillId="24" borderId="26" xfId="0" applyFont="1" applyFill="1" applyBorder="1" applyAlignment="1">
      <alignment horizontal="center" vertical="center" shrinkToFit="1"/>
    </xf>
    <xf numFmtId="198" fontId="3" fillId="24" borderId="17" xfId="71" applyNumberFormat="1" applyFont="1" applyFill="1" applyBorder="1" applyAlignment="1" quotePrefix="1">
      <alignment horizontal="center" vertical="center" wrapText="1"/>
    </xf>
    <xf numFmtId="198" fontId="3" fillId="24" borderId="22" xfId="71" applyNumberFormat="1" applyFont="1" applyFill="1" applyBorder="1" applyAlignment="1">
      <alignment horizontal="center" vertical="center" wrapText="1"/>
    </xf>
    <xf numFmtId="198" fontId="3" fillId="24" borderId="22" xfId="71" applyNumberFormat="1" applyFont="1" applyFill="1" applyBorder="1" applyAlignment="1" quotePrefix="1">
      <alignment horizontal="center" vertical="center" wrapText="1"/>
    </xf>
    <xf numFmtId="198" fontId="3" fillId="24" borderId="27" xfId="71" applyNumberFormat="1" applyFont="1" applyFill="1" applyBorder="1" applyAlignment="1">
      <alignment horizontal="center" vertical="center" wrapText="1"/>
    </xf>
    <xf numFmtId="198" fontId="4" fillId="24" borderId="18" xfId="0" applyNumberFormat="1" applyFont="1" applyFill="1" applyBorder="1" applyAlignment="1" quotePrefix="1">
      <alignment horizontal="center" vertical="center" wrapText="1"/>
    </xf>
    <xf numFmtId="198" fontId="4" fillId="24" borderId="25" xfId="0" applyNumberFormat="1" applyFont="1" applyFill="1" applyBorder="1" applyAlignment="1">
      <alignment horizontal="center" vertical="center"/>
    </xf>
    <xf numFmtId="198" fontId="4" fillId="24" borderId="18" xfId="0" applyNumberFormat="1" applyFont="1" applyFill="1" applyBorder="1" applyAlignment="1">
      <alignment horizontal="center" vertical="center"/>
    </xf>
    <xf numFmtId="198" fontId="4" fillId="24" borderId="26" xfId="0" applyNumberFormat="1" applyFont="1" applyFill="1" applyBorder="1" applyAlignment="1">
      <alignment horizontal="center" vertical="center"/>
    </xf>
    <xf numFmtId="198" fontId="3" fillId="24" borderId="19" xfId="71" applyNumberFormat="1" applyFont="1" applyFill="1" applyBorder="1" applyAlignment="1">
      <alignment horizontal="center" vertical="center"/>
    </xf>
    <xf numFmtId="198" fontId="3" fillId="24" borderId="0" xfId="71" applyNumberFormat="1" applyFont="1" applyFill="1" applyBorder="1" applyAlignment="1">
      <alignment horizontal="center" vertical="center"/>
    </xf>
    <xf numFmtId="198" fontId="3" fillId="24" borderId="20" xfId="71" applyNumberFormat="1" applyFont="1" applyFill="1" applyBorder="1" applyAlignment="1">
      <alignment horizontal="center" vertical="center"/>
    </xf>
    <xf numFmtId="198" fontId="3" fillId="24" borderId="0" xfId="71" applyNumberFormat="1" applyFont="1" applyFill="1" applyBorder="1" applyAlignment="1">
      <alignment horizontal="center" vertical="center" wrapText="1"/>
    </xf>
    <xf numFmtId="198" fontId="4" fillId="24" borderId="18" xfId="0" applyNumberFormat="1" applyFont="1" applyFill="1" applyBorder="1" applyAlignment="1">
      <alignment horizontal="center" vertical="center" wrapText="1"/>
    </xf>
    <xf numFmtId="198" fontId="3" fillId="24" borderId="22" xfId="0" applyNumberFormat="1" applyFont="1" applyFill="1" applyBorder="1" applyAlignment="1" quotePrefix="1">
      <alignment horizontal="center" vertical="center" wrapText="1"/>
    </xf>
    <xf numFmtId="198" fontId="3" fillId="24" borderId="22" xfId="0" applyNumberFormat="1" applyFont="1" applyFill="1" applyBorder="1" applyAlignment="1">
      <alignment horizontal="center" vertical="center" wrapText="1"/>
    </xf>
    <xf numFmtId="198" fontId="3" fillId="24" borderId="0" xfId="0" applyNumberFormat="1" applyFont="1" applyFill="1" applyBorder="1" applyAlignment="1" quotePrefix="1">
      <alignment horizontal="center" vertical="center" wrapText="1"/>
    </xf>
    <xf numFmtId="198" fontId="3" fillId="24" borderId="0" xfId="0" applyNumberFormat="1" applyFont="1" applyFill="1" applyBorder="1" applyAlignment="1">
      <alignment horizontal="center" vertical="center"/>
    </xf>
    <xf numFmtId="198" fontId="3" fillId="24" borderId="0" xfId="0" applyNumberFormat="1" applyFont="1" applyFill="1" applyBorder="1" applyAlignment="1">
      <alignment horizontal="center" vertical="center" wrapText="1"/>
    </xf>
    <xf numFmtId="198" fontId="64" fillId="24" borderId="18" xfId="0" applyNumberFormat="1" applyFont="1" applyFill="1" applyBorder="1" applyAlignment="1">
      <alignment horizontal="center" vertical="center"/>
    </xf>
    <xf numFmtId="198" fontId="3" fillId="24" borderId="17" xfId="0" applyNumberFormat="1" applyFont="1" applyFill="1" applyBorder="1" applyAlignment="1">
      <alignment horizontal="center" vertical="center" wrapText="1"/>
    </xf>
    <xf numFmtId="198" fontId="3" fillId="24" borderId="19" xfId="0" applyNumberFormat="1" applyFont="1" applyFill="1" applyBorder="1" applyAlignment="1">
      <alignment horizontal="center" vertical="center" wrapText="1"/>
    </xf>
    <xf numFmtId="198" fontId="3" fillId="24" borderId="27" xfId="0" applyNumberFormat="1" applyFont="1" applyFill="1" applyBorder="1" applyAlignment="1">
      <alignment horizontal="center" vertical="center" wrapText="1"/>
    </xf>
    <xf numFmtId="198" fontId="3" fillId="24" borderId="20" xfId="0" applyNumberFormat="1" applyFont="1" applyFill="1" applyBorder="1" applyAlignment="1">
      <alignment horizontal="center" vertical="center" wrapText="1"/>
    </xf>
    <xf numFmtId="0" fontId="14" fillId="24" borderId="25" xfId="0" applyFont="1" applyFill="1" applyBorder="1" applyAlignment="1">
      <alignment horizontal="center" vertical="center" shrinkToFit="1"/>
    </xf>
    <xf numFmtId="198" fontId="4" fillId="24" borderId="25" xfId="0" applyNumberFormat="1" applyFont="1" applyFill="1" applyBorder="1" applyAlignment="1">
      <alignment horizontal="center" vertical="center" wrapText="1"/>
    </xf>
    <xf numFmtId="0" fontId="16" fillId="24" borderId="18" xfId="0" applyFont="1" applyFill="1" applyBorder="1" applyAlignment="1">
      <alignment horizontal="center" vertical="center"/>
    </xf>
    <xf numFmtId="198" fontId="4" fillId="24" borderId="26" xfId="0" applyNumberFormat="1" applyFont="1" applyFill="1" applyBorder="1" applyAlignment="1">
      <alignment horizontal="center" vertical="center" wrapText="1"/>
    </xf>
    <xf numFmtId="198" fontId="2" fillId="24" borderId="0" xfId="0" applyNumberFormat="1" applyFont="1" applyFill="1" applyBorder="1" applyAlignment="1" quotePrefix="1">
      <alignment horizontal="center" vertical="center" wrapText="1"/>
    </xf>
    <xf numFmtId="198" fontId="2" fillId="24" borderId="0" xfId="0" applyNumberFormat="1" applyFont="1" applyFill="1" applyBorder="1" applyAlignment="1">
      <alignment horizontal="center" vertical="center" wrapText="1"/>
    </xf>
    <xf numFmtId="198" fontId="2" fillId="24" borderId="27" xfId="0" applyNumberFormat="1" applyFont="1" applyFill="1" applyBorder="1" applyAlignment="1">
      <alignment horizontal="center" vertical="center" wrapText="1"/>
    </xf>
    <xf numFmtId="198" fontId="6" fillId="24" borderId="0" xfId="0" applyNumberFormat="1" applyFont="1" applyFill="1" applyAlignment="1">
      <alignment horizontal="center" vertical="center" shrinkToFit="1"/>
    </xf>
    <xf numFmtId="198" fontId="15" fillId="24" borderId="0" xfId="0" applyNumberFormat="1" applyFont="1" applyFill="1" applyBorder="1" applyAlignment="1">
      <alignment horizontal="center" vertical="center"/>
    </xf>
    <xf numFmtId="198" fontId="6" fillId="24" borderId="0" xfId="0" applyNumberFormat="1" applyFont="1" applyFill="1" applyBorder="1" applyAlignment="1">
      <alignment horizontal="center" vertical="center"/>
    </xf>
    <xf numFmtId="0" fontId="0" fillId="24" borderId="20" xfId="0" applyFont="1" applyFill="1" applyBorder="1" applyAlignment="1" quotePrefix="1">
      <alignment horizontal="center" vertical="center" shrinkToFit="1"/>
    </xf>
    <xf numFmtId="0" fontId="0" fillId="24" borderId="19" xfId="0" applyFont="1" applyFill="1" applyBorder="1" applyAlignment="1">
      <alignment horizontal="center" vertical="center"/>
    </xf>
    <xf numFmtId="198" fontId="15" fillId="24" borderId="18" xfId="0" applyNumberFormat="1" applyFont="1" applyFill="1" applyBorder="1" applyAlignment="1">
      <alignment horizontal="center" vertical="center"/>
    </xf>
    <xf numFmtId="198" fontId="15" fillId="24" borderId="18" xfId="0" applyNumberFormat="1" applyFont="1" applyFill="1" applyBorder="1" applyAlignment="1">
      <alignment horizontal="center" vertical="center" shrinkToFit="1"/>
    </xf>
    <xf numFmtId="198" fontId="15" fillId="24" borderId="26" xfId="0" applyNumberFormat="1" applyFont="1" applyFill="1" applyBorder="1" applyAlignment="1">
      <alignment horizontal="center" vertical="center" shrinkToFit="1"/>
    </xf>
    <xf numFmtId="0" fontId="14" fillId="24" borderId="20" xfId="0" applyFont="1" applyFill="1" applyBorder="1" applyAlignment="1">
      <alignment horizontal="center" vertical="center" wrapText="1" shrinkToFit="1"/>
    </xf>
    <xf numFmtId="198" fontId="15" fillId="24" borderId="0" xfId="0" applyNumberFormat="1" applyFont="1" applyFill="1" applyBorder="1" applyAlignment="1">
      <alignment horizontal="center" vertical="center" shrinkToFit="1"/>
    </xf>
    <xf numFmtId="198" fontId="15" fillId="24" borderId="2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3" fillId="24" borderId="0" xfId="95" applyFont="1" applyFill="1">
      <alignment vertical="center"/>
      <protection/>
    </xf>
    <xf numFmtId="0" fontId="67" fillId="0" borderId="0" xfId="0" applyFont="1" applyAlignment="1">
      <alignment/>
    </xf>
    <xf numFmtId="0" fontId="65" fillId="24" borderId="0" xfId="95" applyFont="1" applyFill="1" applyAlignment="1">
      <alignment horizontal="center" vertical="center"/>
      <protection/>
    </xf>
    <xf numFmtId="0" fontId="4" fillId="24" borderId="0" xfId="95" applyFont="1" applyFill="1">
      <alignment vertical="center"/>
      <protection/>
    </xf>
    <xf numFmtId="0" fontId="3" fillId="24" borderId="0" xfId="0" applyFont="1" applyFill="1" applyAlignment="1">
      <alignment horizontal="right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 applyProtection="1">
      <alignment horizontal="left"/>
      <protection locked="0"/>
    </xf>
    <xf numFmtId="185" fontId="3" fillId="24" borderId="27" xfId="89" applyFont="1" applyFill="1" applyBorder="1" applyAlignment="1">
      <alignment horizontal="center" vertical="center" wrapText="1"/>
    </xf>
    <xf numFmtId="198" fontId="3" fillId="24" borderId="17" xfId="97" applyNumberFormat="1" applyFont="1" applyFill="1" applyBorder="1" applyAlignment="1">
      <alignment horizontal="center" vertical="center" wrapText="1"/>
      <protection/>
    </xf>
    <xf numFmtId="198" fontId="3" fillId="24" borderId="22" xfId="97" applyNumberFormat="1" applyFont="1" applyFill="1" applyBorder="1" applyAlignment="1">
      <alignment horizontal="center" vertical="center" wrapText="1"/>
      <protection/>
    </xf>
    <xf numFmtId="198" fontId="3" fillId="24" borderId="0" xfId="0" applyNumberFormat="1" applyFont="1" applyFill="1" applyBorder="1" applyAlignment="1">
      <alignment horizontal="center"/>
    </xf>
    <xf numFmtId="198" fontId="3" fillId="24" borderId="27" xfId="97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8" fillId="24" borderId="22" xfId="0" applyFont="1" applyFill="1" applyBorder="1" applyAlignment="1">
      <alignment horizontal="center" vertical="center" shrinkToFit="1"/>
    </xf>
    <xf numFmtId="0" fontId="4" fillId="24" borderId="20" xfId="0" applyFont="1" applyFill="1" applyBorder="1" applyAlignment="1">
      <alignment horizontal="center" vertical="center" shrinkToFit="1"/>
    </xf>
    <xf numFmtId="181" fontId="8" fillId="24" borderId="19" xfId="0" applyNumberFormat="1" applyFont="1" applyFill="1" applyBorder="1" applyAlignment="1">
      <alignment horizontal="center" vertical="center" shrinkToFit="1"/>
    </xf>
    <xf numFmtId="198" fontId="8" fillId="24" borderId="0" xfId="0" applyNumberFormat="1" applyFont="1" applyFill="1" applyBorder="1" applyAlignment="1">
      <alignment horizontal="center" vertical="center" shrinkToFit="1"/>
    </xf>
    <xf numFmtId="181" fontId="8" fillId="24" borderId="0" xfId="0" applyNumberFormat="1" applyFont="1" applyFill="1" applyBorder="1" applyAlignment="1">
      <alignment horizontal="center" vertical="center" shrinkToFit="1"/>
    </xf>
    <xf numFmtId="181" fontId="8" fillId="24" borderId="20" xfId="0" applyNumberFormat="1" applyFont="1" applyFill="1" applyBorder="1" applyAlignment="1">
      <alignment horizontal="center" vertical="center" shrinkToFit="1"/>
    </xf>
    <xf numFmtId="0" fontId="8" fillId="24" borderId="19" xfId="0" applyFont="1" applyFill="1" applyBorder="1" applyAlignment="1">
      <alignment horizontal="center" vertical="center" shrinkToFit="1"/>
    </xf>
    <xf numFmtId="185" fontId="4" fillId="24" borderId="26" xfId="89" applyFont="1" applyFill="1" applyBorder="1" applyAlignment="1">
      <alignment horizontal="center" vertical="center" wrapText="1"/>
    </xf>
    <xf numFmtId="198" fontId="4" fillId="24" borderId="25" xfId="97" applyNumberFormat="1" applyFont="1" applyFill="1" applyBorder="1" applyAlignment="1">
      <alignment horizontal="center" vertical="center" wrapText="1"/>
      <protection/>
    </xf>
    <xf numFmtId="198" fontId="4" fillId="24" borderId="18" xfId="97" applyNumberFormat="1" applyFont="1" applyFill="1" applyBorder="1" applyAlignment="1">
      <alignment horizontal="center" vertical="center" wrapText="1"/>
      <protection/>
    </xf>
    <xf numFmtId="198" fontId="4" fillId="24" borderId="18" xfId="71" applyNumberFormat="1" applyFont="1" applyFill="1" applyBorder="1" applyAlignment="1">
      <alignment horizontal="center" vertical="center" wrapText="1"/>
    </xf>
    <xf numFmtId="198" fontId="4" fillId="24" borderId="18" xfId="71" applyNumberFormat="1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 shrinkToFit="1"/>
    </xf>
    <xf numFmtId="0" fontId="7" fillId="24" borderId="17" xfId="0" applyFont="1" applyFill="1" applyBorder="1" applyAlignment="1" quotePrefix="1">
      <alignment horizontal="center" vertical="center" shrinkToFit="1"/>
    </xf>
    <xf numFmtId="0" fontId="7" fillId="24" borderId="22" xfId="0" applyFont="1" applyFill="1" applyBorder="1" applyAlignment="1" quotePrefix="1">
      <alignment horizontal="center" vertical="center" shrinkToFit="1"/>
    </xf>
    <xf numFmtId="0" fontId="7" fillId="24" borderId="22" xfId="0" applyFont="1" applyFill="1" applyBorder="1" applyAlignment="1" quotePrefix="1">
      <alignment horizontal="center" vertical="center" wrapText="1" shrinkToFit="1"/>
    </xf>
    <xf numFmtId="0" fontId="7" fillId="24" borderId="27" xfId="0" applyFont="1" applyFill="1" applyBorder="1" applyAlignment="1" quotePrefix="1">
      <alignment horizontal="center" vertical="center" wrapText="1" shrinkToFit="1"/>
    </xf>
    <xf numFmtId="0" fontId="8" fillId="24" borderId="0" xfId="0" applyFont="1" applyFill="1" applyAlignment="1">
      <alignment horizontal="center" vertical="center" shrinkToFit="1"/>
    </xf>
    <xf numFmtId="0" fontId="0" fillId="24" borderId="0" xfId="0" applyFont="1" applyFill="1" applyAlignment="1">
      <alignment horizontal="center" vertical="center" shrinkToFit="1"/>
    </xf>
    <xf numFmtId="0" fontId="7" fillId="24" borderId="22" xfId="0" applyFont="1" applyFill="1" applyBorder="1" applyAlignment="1">
      <alignment horizontal="center" vertical="center" shrinkToFit="1"/>
    </xf>
    <xf numFmtId="0" fontId="3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right"/>
    </xf>
    <xf numFmtId="0" fontId="3" fillId="24" borderId="0" xfId="0" applyFont="1" applyFill="1" applyAlignment="1">
      <alignment horizontal="left"/>
    </xf>
    <xf numFmtId="0" fontId="65" fillId="0" borderId="0" xfId="95" applyFont="1" applyFill="1" applyAlignment="1">
      <alignment vertical="center"/>
      <protection/>
    </xf>
    <xf numFmtId="0" fontId="3" fillId="0" borderId="0" xfId="95" applyFont="1" applyFill="1">
      <alignment vertical="center"/>
      <protection/>
    </xf>
    <xf numFmtId="0" fontId="3" fillId="0" borderId="0" xfId="0" applyFont="1" applyFill="1" applyAlignment="1">
      <alignment/>
    </xf>
    <xf numFmtId="0" fontId="3" fillId="0" borderId="0" xfId="96" applyFont="1" applyFill="1" applyAlignment="1">
      <alignment horizontal="left"/>
      <protection/>
    </xf>
    <xf numFmtId="0" fontId="3" fillId="0" borderId="0" xfId="96" applyFont="1" applyFill="1" applyAlignment="1">
      <alignment/>
      <protection/>
    </xf>
    <xf numFmtId="0" fontId="0" fillId="0" borderId="0" xfId="0" applyFill="1" applyAlignment="1">
      <alignment/>
    </xf>
    <xf numFmtId="0" fontId="5" fillId="24" borderId="0" xfId="0" applyFont="1" applyFill="1" applyAlignment="1">
      <alignment horizontal="center" vertical="center"/>
    </xf>
    <xf numFmtId="0" fontId="3" fillId="24" borderId="17" xfId="0" applyFont="1" applyFill="1" applyBorder="1" applyAlignment="1" quotePrefix="1">
      <alignment horizontal="center" vertical="center" wrapText="1" shrinkToFit="1"/>
    </xf>
    <xf numFmtId="0" fontId="7" fillId="24" borderId="19" xfId="0" applyFont="1" applyFill="1" applyBorder="1" applyAlignment="1">
      <alignment horizontal="center" vertical="center" shrinkToFit="1"/>
    </xf>
    <xf numFmtId="0" fontId="7" fillId="24" borderId="20" xfId="0" applyFont="1" applyFill="1" applyBorder="1" applyAlignment="1">
      <alignment horizontal="center" vertical="center" shrinkToFit="1"/>
    </xf>
    <xf numFmtId="0" fontId="7" fillId="24" borderId="26" xfId="0" applyFont="1" applyFill="1" applyBorder="1" applyAlignment="1">
      <alignment horizontal="center" vertical="center" shrinkToFit="1"/>
    </xf>
    <xf numFmtId="0" fontId="7" fillId="24" borderId="18" xfId="0" applyFont="1" applyFill="1" applyBorder="1" applyAlignment="1">
      <alignment horizontal="center" vertical="center" shrinkToFit="1"/>
    </xf>
    <xf numFmtId="0" fontId="7" fillId="24" borderId="25" xfId="0" applyFont="1" applyFill="1" applyBorder="1" applyAlignment="1">
      <alignment horizontal="center" vertical="center" shrinkToFit="1"/>
    </xf>
    <xf numFmtId="0" fontId="7" fillId="24" borderId="25" xfId="0" applyFont="1" applyFill="1" applyBorder="1" applyAlignment="1" quotePrefix="1">
      <alignment horizontal="center" vertical="center" shrinkToFit="1"/>
    </xf>
    <xf numFmtId="0" fontId="5" fillId="24" borderId="0" xfId="0" applyFont="1" applyFill="1" applyAlignment="1" quotePrefix="1">
      <alignment horizontal="center" vertical="center"/>
    </xf>
    <xf numFmtId="0" fontId="7" fillId="24" borderId="18" xfId="0" applyFont="1" applyFill="1" applyBorder="1" applyAlignment="1" quotePrefix="1">
      <alignment horizontal="left" vertical="center" shrinkToFit="1"/>
    </xf>
    <xf numFmtId="0" fontId="7" fillId="24" borderId="18" xfId="0" applyFont="1" applyFill="1" applyBorder="1" applyAlignment="1">
      <alignment vertical="center" shrinkToFit="1"/>
    </xf>
    <xf numFmtId="0" fontId="13" fillId="24" borderId="27" xfId="0" applyFont="1" applyFill="1" applyBorder="1" applyAlignment="1">
      <alignment horizontal="center" vertical="center" shrinkToFit="1"/>
    </xf>
    <xf numFmtId="0" fontId="13" fillId="24" borderId="20" xfId="0" applyFont="1" applyFill="1" applyBorder="1" applyAlignment="1">
      <alignment horizontal="center" vertical="center" shrinkToFit="1"/>
    </xf>
    <xf numFmtId="0" fontId="13" fillId="24" borderId="26" xfId="0" applyFont="1" applyFill="1" applyBorder="1" applyAlignment="1">
      <alignment horizontal="center" vertical="center" shrinkToFit="1"/>
    </xf>
    <xf numFmtId="0" fontId="7" fillId="24" borderId="17" xfId="0" applyFont="1" applyFill="1" applyBorder="1" applyAlignment="1">
      <alignment horizontal="center" vertical="center" shrinkToFit="1"/>
    </xf>
    <xf numFmtId="0" fontId="13" fillId="24" borderId="27" xfId="0" applyFont="1" applyFill="1" applyBorder="1" applyAlignment="1">
      <alignment horizontal="center" vertical="center"/>
    </xf>
    <xf numFmtId="0" fontId="13" fillId="24" borderId="26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0" fontId="3" fillId="24" borderId="29" xfId="0" applyFont="1" applyFill="1" applyBorder="1" applyAlignment="1" quotePrefix="1">
      <alignment horizontal="center" vertical="center" wrapText="1"/>
    </xf>
    <xf numFmtId="0" fontId="7" fillId="24" borderId="28" xfId="0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center" vertical="center" wrapText="1"/>
    </xf>
    <xf numFmtId="0" fontId="7" fillId="24" borderId="28" xfId="0" applyFont="1" applyFill="1" applyBorder="1" applyAlignment="1">
      <alignment horizontal="center" vertical="center" wrapText="1"/>
    </xf>
    <xf numFmtId="0" fontId="5" fillId="24" borderId="0" xfId="0" applyFont="1" applyFill="1" applyAlignment="1" quotePrefix="1">
      <alignment horizontal="center" vertical="center" shrinkToFit="1"/>
    </xf>
    <xf numFmtId="0" fontId="5" fillId="24" borderId="0" xfId="0" applyFont="1" applyFill="1" applyAlignment="1">
      <alignment horizontal="center" vertical="center" shrinkToFit="1"/>
    </xf>
    <xf numFmtId="0" fontId="3" fillId="24" borderId="13" xfId="0" applyFont="1" applyFill="1" applyBorder="1" applyAlignment="1" quotePrefix="1">
      <alignment horizontal="center" vertical="center" wrapText="1"/>
    </xf>
    <xf numFmtId="0" fontId="13" fillId="24" borderId="17" xfId="0" applyFont="1" applyFill="1" applyBorder="1" applyAlignment="1">
      <alignment horizontal="center" vertical="center"/>
    </xf>
    <xf numFmtId="0" fontId="13" fillId="24" borderId="25" xfId="0" applyFont="1" applyFill="1" applyBorder="1" applyAlignment="1">
      <alignment horizontal="center" vertical="center"/>
    </xf>
    <xf numFmtId="0" fontId="11" fillId="24" borderId="22" xfId="95" applyFont="1" applyFill="1" applyBorder="1" applyAlignment="1">
      <alignment horizontal="center" vertical="center"/>
      <protection/>
    </xf>
    <xf numFmtId="0" fontId="11" fillId="24" borderId="18" xfId="95" applyFont="1" applyFill="1" applyBorder="1" applyAlignment="1">
      <alignment horizontal="center" vertical="center"/>
      <protection/>
    </xf>
    <xf numFmtId="0" fontId="31" fillId="24" borderId="27" xfId="95" applyFont="1" applyFill="1" applyBorder="1" applyAlignment="1">
      <alignment horizontal="center" vertical="center"/>
      <protection/>
    </xf>
    <xf numFmtId="0" fontId="31" fillId="24" borderId="20" xfId="95" applyFont="1" applyFill="1" applyBorder="1" applyAlignment="1">
      <alignment horizontal="center" vertical="center"/>
      <protection/>
    </xf>
    <xf numFmtId="0" fontId="31" fillId="24" borderId="26" xfId="95" applyFont="1" applyFill="1" applyBorder="1" applyAlignment="1">
      <alignment horizontal="center" vertical="center"/>
      <protection/>
    </xf>
    <xf numFmtId="0" fontId="31" fillId="24" borderId="17" xfId="95" applyFont="1" applyFill="1" applyBorder="1" applyAlignment="1">
      <alignment horizontal="center" vertical="center" wrapText="1"/>
      <protection/>
    </xf>
    <xf numFmtId="0" fontId="31" fillId="24" borderId="19" xfId="95" applyFont="1" applyFill="1" applyBorder="1" applyAlignment="1">
      <alignment horizontal="center" vertical="center"/>
      <protection/>
    </xf>
    <xf numFmtId="0" fontId="31" fillId="24" borderId="25" xfId="95" applyFont="1" applyFill="1" applyBorder="1" applyAlignment="1">
      <alignment horizontal="center" vertical="center"/>
      <protection/>
    </xf>
    <xf numFmtId="0" fontId="13" fillId="24" borderId="27" xfId="95" applyFont="1" applyFill="1" applyBorder="1" applyAlignment="1">
      <alignment horizontal="center" vertical="center"/>
      <protection/>
    </xf>
    <xf numFmtId="0" fontId="13" fillId="24" borderId="26" xfId="95" applyFont="1" applyFill="1" applyBorder="1" applyAlignment="1">
      <alignment horizontal="center" vertical="center"/>
      <protection/>
    </xf>
    <xf numFmtId="0" fontId="13" fillId="24" borderId="17" xfId="95" applyFont="1" applyFill="1" applyBorder="1" applyAlignment="1">
      <alignment horizontal="center" vertical="center"/>
      <protection/>
    </xf>
    <xf numFmtId="0" fontId="13" fillId="24" borderId="25" xfId="95" applyFont="1" applyFill="1" applyBorder="1" applyAlignment="1">
      <alignment horizontal="center" vertical="center"/>
      <protection/>
    </xf>
    <xf numFmtId="0" fontId="13" fillId="24" borderId="22" xfId="95" applyFont="1" applyFill="1" applyBorder="1" applyAlignment="1">
      <alignment horizontal="center" vertical="center"/>
      <protection/>
    </xf>
    <xf numFmtId="0" fontId="13" fillId="24" borderId="18" xfId="95" applyFont="1" applyFill="1" applyBorder="1" applyAlignment="1">
      <alignment horizontal="center" vertical="center"/>
      <protection/>
    </xf>
    <xf numFmtId="0" fontId="5" fillId="24" borderId="0" xfId="95" applyFont="1" applyFill="1" applyAlignment="1">
      <alignment horizontal="center" vertical="center"/>
      <protection/>
    </xf>
    <xf numFmtId="0" fontId="11" fillId="24" borderId="27" xfId="95" applyFont="1" applyFill="1" applyBorder="1" applyAlignment="1">
      <alignment horizontal="center" vertical="center"/>
      <protection/>
    </xf>
    <xf numFmtId="0" fontId="11" fillId="24" borderId="26" xfId="95" applyFont="1" applyFill="1" applyBorder="1" applyAlignment="1">
      <alignment horizontal="center" vertical="center"/>
      <protection/>
    </xf>
    <xf numFmtId="0" fontId="11" fillId="24" borderId="17" xfId="95" applyFont="1" applyFill="1" applyBorder="1" applyAlignment="1">
      <alignment horizontal="center" vertical="center"/>
      <protection/>
    </xf>
    <xf numFmtId="0" fontId="11" fillId="24" borderId="25" xfId="95" applyFont="1" applyFill="1" applyBorder="1" applyAlignment="1">
      <alignment horizontal="center" vertical="center"/>
      <protection/>
    </xf>
    <xf numFmtId="0" fontId="11" fillId="24" borderId="13" xfId="95" applyFont="1" applyFill="1" applyBorder="1" applyAlignment="1">
      <alignment horizontal="center" vertical="center"/>
      <protection/>
    </xf>
    <xf numFmtId="0" fontId="0" fillId="24" borderId="29" xfId="0" applyFill="1" applyBorder="1" applyAlignment="1">
      <alignment horizontal="center" vertical="center"/>
    </xf>
    <xf numFmtId="0" fontId="11" fillId="24" borderId="29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/>
    </xf>
    <xf numFmtId="0" fontId="31" fillId="24" borderId="21" xfId="97" applyFont="1" applyFill="1" applyBorder="1" applyAlignment="1">
      <alignment horizontal="center" vertical="center" wrapText="1"/>
      <protection/>
    </xf>
    <xf numFmtId="0" fontId="31" fillId="24" borderId="14" xfId="97" applyFont="1" applyFill="1" applyBorder="1" applyAlignment="1">
      <alignment horizontal="center" vertical="center" wrapText="1"/>
      <protection/>
    </xf>
    <xf numFmtId="0" fontId="31" fillId="24" borderId="23" xfId="97" applyFont="1" applyFill="1" applyBorder="1" applyAlignment="1">
      <alignment horizontal="center" vertical="center" wrapText="1"/>
      <protection/>
    </xf>
    <xf numFmtId="0" fontId="31" fillId="24" borderId="19" xfId="97" applyFont="1" applyFill="1" applyBorder="1" applyAlignment="1">
      <alignment horizontal="center" vertical="center" wrapText="1"/>
      <protection/>
    </xf>
    <xf numFmtId="0" fontId="31" fillId="24" borderId="0" xfId="97" applyFont="1" applyFill="1" applyBorder="1" applyAlignment="1">
      <alignment horizontal="center" vertical="center" wrapText="1"/>
      <protection/>
    </xf>
    <xf numFmtId="0" fontId="31" fillId="24" borderId="20" xfId="97" applyFont="1" applyFill="1" applyBorder="1" applyAlignment="1">
      <alignment horizontal="center" vertical="center" wrapText="1"/>
      <protection/>
    </xf>
    <xf numFmtId="0" fontId="31" fillId="24" borderId="25" xfId="97" applyFont="1" applyFill="1" applyBorder="1" applyAlignment="1">
      <alignment horizontal="center" vertical="center" wrapText="1"/>
      <protection/>
    </xf>
    <xf numFmtId="0" fontId="31" fillId="24" borderId="18" xfId="97" applyFont="1" applyFill="1" applyBorder="1" applyAlignment="1">
      <alignment horizontal="center" vertical="center" wrapText="1"/>
      <protection/>
    </xf>
    <xf numFmtId="0" fontId="31" fillId="24" borderId="26" xfId="97" applyFont="1" applyFill="1" applyBorder="1" applyAlignment="1">
      <alignment horizontal="center" vertical="center" wrapText="1"/>
      <protection/>
    </xf>
    <xf numFmtId="185" fontId="31" fillId="24" borderId="28" xfId="89" applyFont="1" applyFill="1" applyBorder="1" applyAlignment="1">
      <alignment horizontal="center" vertical="center" wrapText="1"/>
    </xf>
    <xf numFmtId="185" fontId="31" fillId="24" borderId="27" xfId="89" applyFont="1" applyFill="1" applyBorder="1" applyAlignment="1">
      <alignment horizontal="center" vertical="center" wrapText="1"/>
    </xf>
    <xf numFmtId="0" fontId="31" fillId="24" borderId="17" xfId="97" applyFont="1" applyFill="1" applyBorder="1" applyAlignment="1">
      <alignment horizontal="center" vertical="center" wrapText="1"/>
      <protection/>
    </xf>
    <xf numFmtId="0" fontId="31" fillId="24" borderId="22" xfId="97" applyFont="1" applyFill="1" applyBorder="1" applyAlignment="1">
      <alignment horizontal="center" vertical="center" wrapText="1"/>
      <protection/>
    </xf>
    <xf numFmtId="0" fontId="31" fillId="24" borderId="27" xfId="97" applyFont="1" applyFill="1" applyBorder="1" applyAlignment="1">
      <alignment horizontal="center" vertical="center" wrapText="1"/>
      <protection/>
    </xf>
  </cellXfs>
  <cellStyles count="12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고정소숫점" xfId="41"/>
    <cellStyle name="고정출력1" xfId="42"/>
    <cellStyle name="고정출력2" xfId="43"/>
    <cellStyle name="咬訌裝?INCOM1" xfId="44"/>
    <cellStyle name="咬訌裝?INCOM10" xfId="45"/>
    <cellStyle name="咬訌裝?INCOM2" xfId="46"/>
    <cellStyle name="咬訌裝?INCOM3" xfId="47"/>
    <cellStyle name="咬訌裝?INCOM4" xfId="48"/>
    <cellStyle name="咬訌裝?INCOM5" xfId="49"/>
    <cellStyle name="咬訌裝?INCOM6" xfId="50"/>
    <cellStyle name="咬訌裝?INCOM7" xfId="51"/>
    <cellStyle name="咬訌裝?INCOM8" xfId="52"/>
    <cellStyle name="咬訌裝?INCOM9" xfId="53"/>
    <cellStyle name="咬訌裝?PRIB11" xfId="54"/>
    <cellStyle name="나쁨" xfId="55"/>
    <cellStyle name="날짜" xfId="56"/>
    <cellStyle name="달러" xfId="57"/>
    <cellStyle name="똿뗦먛귟 [0.00]_PRODUCT DETAIL Q1" xfId="58"/>
    <cellStyle name="똿뗦먛귟_PRODUCT DETAIL Q1" xfId="59"/>
    <cellStyle name="메모" xfId="60"/>
    <cellStyle name="믅됞 [0.00]_PRODUCT DETAIL Q1" xfId="61"/>
    <cellStyle name="믅됞_PRODUCT DETAIL Q1" xfId="62"/>
    <cellStyle name="바탕글" xfId="63"/>
    <cellStyle name="Percent" xfId="64"/>
    <cellStyle name="보통" xfId="65"/>
    <cellStyle name="뷭?_BOOKSHIP" xfId="66"/>
    <cellStyle name="설명 텍스트" xfId="67"/>
    <cellStyle name="셀 확인" xfId="68"/>
    <cellStyle name="숫자(R)" xfId="69"/>
    <cellStyle name="Comma" xfId="70"/>
    <cellStyle name="Comma [0]" xfId="71"/>
    <cellStyle name="스타일 1" xfId="72"/>
    <cellStyle name="안건회계법인" xfId="73"/>
    <cellStyle name="연결된 셀" xfId="74"/>
    <cellStyle name="Followed Hyperlink" xfId="75"/>
    <cellStyle name="요약" xfId="76"/>
    <cellStyle name="입력" xfId="77"/>
    <cellStyle name="자리수" xfId="78"/>
    <cellStyle name="자리수0" xfId="79"/>
    <cellStyle name="작은제목" xfId="80"/>
    <cellStyle name="제목" xfId="81"/>
    <cellStyle name="제목 1" xfId="82"/>
    <cellStyle name="제목 2" xfId="83"/>
    <cellStyle name="제목 3" xfId="84"/>
    <cellStyle name="제목 4" xfId="85"/>
    <cellStyle name="좋음" xfId="86"/>
    <cellStyle name="출력" xfId="87"/>
    <cellStyle name="콤마 [0]" xfId="88"/>
    <cellStyle name="콤마 [0]_19.정부양곡가공공장" xfId="89"/>
    <cellStyle name="콤마_ 견적기준 FLOW " xfId="90"/>
    <cellStyle name="큰제목" xfId="91"/>
    <cellStyle name="Currency" xfId="92"/>
    <cellStyle name="Currency [0]" xfId="93"/>
    <cellStyle name="퍼센트" xfId="94"/>
    <cellStyle name="표준_노사분규 통계 현황(11.26임홍철)" xfId="95"/>
    <cellStyle name="표준_인구" xfId="96"/>
    <cellStyle name="표준_Sheet6" xfId="97"/>
    <cellStyle name="Hyperlink" xfId="98"/>
    <cellStyle name="합산" xfId="99"/>
    <cellStyle name="화폐기호" xfId="100"/>
    <cellStyle name="화폐기호0" xfId="101"/>
    <cellStyle name="A¨­￠￢￠O [0]_INQUIRY ￠?￥i¨u¡AAⓒ￢Aⓒª " xfId="102"/>
    <cellStyle name="A¨­￠￢￠O_INQUIRY ￠?￥i¨u¡AAⓒ￢Aⓒª " xfId="103"/>
    <cellStyle name="AeE­ [0]_AMT " xfId="104"/>
    <cellStyle name="AeE­_AMT " xfId="105"/>
    <cellStyle name="AeE¡ⓒ [0]_INQUIRY ￠?￥i¨u¡AAⓒ￢Aⓒª " xfId="106"/>
    <cellStyle name="AeE¡ⓒ_INQUIRY ￠?￥i¨u¡AAⓒ￢Aⓒª " xfId="107"/>
    <cellStyle name="AÞ¸¶ [0]_AN°y(1.25) " xfId="108"/>
    <cellStyle name="AÞ¸¶_AN°y(1.25) " xfId="109"/>
    <cellStyle name="C¡IA¨ª_¡ic¨u¡A¨￢I¨￢¡Æ AN¡Æe " xfId="110"/>
    <cellStyle name="C￥AØ_¿μ¾÷CoE² " xfId="111"/>
    <cellStyle name="Calc Currency (0)" xfId="112"/>
    <cellStyle name="category" xfId="113"/>
    <cellStyle name="Comma [0]_ SG&amp;A Bridge " xfId="114"/>
    <cellStyle name="Comma_ SG&amp;A Bridge " xfId="115"/>
    <cellStyle name="Comma0" xfId="116"/>
    <cellStyle name="Curren?_x0012_퐀_x0017_?" xfId="117"/>
    <cellStyle name="Currency [0]_ SG&amp;A Bridge " xfId="118"/>
    <cellStyle name="Currency_ SG&amp;A Bridge " xfId="119"/>
    <cellStyle name="Currency0" xfId="120"/>
    <cellStyle name="Date" xfId="121"/>
    <cellStyle name="Euro" xfId="122"/>
    <cellStyle name="Fixed" xfId="123"/>
    <cellStyle name="Grey" xfId="124"/>
    <cellStyle name="HEADER" xfId="125"/>
    <cellStyle name="Header1" xfId="126"/>
    <cellStyle name="Header2" xfId="127"/>
    <cellStyle name="Heading 1" xfId="128"/>
    <cellStyle name="Heading 2" xfId="129"/>
    <cellStyle name="Input [yellow]" xfId="130"/>
    <cellStyle name="Model" xfId="131"/>
    <cellStyle name="Normal - Style1" xfId="132"/>
    <cellStyle name="Normal_ SG&amp;A Bridge " xfId="133"/>
    <cellStyle name="Percent [2]" xfId="134"/>
    <cellStyle name="subhead" xfId="135"/>
    <cellStyle name="Total" xfId="136"/>
    <cellStyle name="UM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S26"/>
  <sheetViews>
    <sheetView showZeros="0" tabSelected="1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M1"/>
    </sheetView>
  </sheetViews>
  <sheetFormatPr defaultColWidth="8.88671875" defaultRowHeight="13.5"/>
  <cols>
    <col min="1" max="1" width="11.21484375" style="37" customWidth="1"/>
    <col min="2" max="2" width="9.3359375" style="37" customWidth="1"/>
    <col min="3" max="3" width="7.6640625" style="37" customWidth="1"/>
    <col min="4" max="4" width="9.88671875" style="37" customWidth="1"/>
    <col min="5" max="5" width="7.6640625" style="37" customWidth="1"/>
    <col min="6" max="6" width="8.21484375" style="37" customWidth="1"/>
    <col min="7" max="10" width="9.88671875" style="37" customWidth="1"/>
    <col min="11" max="11" width="8.21484375" style="37" customWidth="1"/>
    <col min="12" max="12" width="9.88671875" style="37" customWidth="1"/>
    <col min="13" max="13" width="8.3359375" style="37" customWidth="1"/>
    <col min="14" max="16384" width="8.88671875" style="37" customWidth="1"/>
  </cols>
  <sheetData>
    <row r="1" spans="1:13" ht="33" customHeight="1">
      <c r="A1" s="336" t="s">
        <v>52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s="13" customFormat="1" ht="18" customHeight="1">
      <c r="A2" s="13" t="s">
        <v>68</v>
      </c>
      <c r="M2" s="38" t="s">
        <v>69</v>
      </c>
    </row>
    <row r="3" spans="1:14" s="13" customFormat="1" ht="16.5" customHeight="1">
      <c r="A3" s="39"/>
      <c r="B3" s="320" t="s">
        <v>70</v>
      </c>
      <c r="C3" s="321"/>
      <c r="D3" s="321"/>
      <c r="E3" s="321"/>
      <c r="F3" s="321"/>
      <c r="G3" s="321"/>
      <c r="H3" s="321"/>
      <c r="I3" s="40"/>
      <c r="J3" s="41" t="s">
        <v>71</v>
      </c>
      <c r="K3" s="194" t="s">
        <v>72</v>
      </c>
      <c r="L3" s="42" t="s">
        <v>73</v>
      </c>
      <c r="M3" s="43"/>
      <c r="N3" s="44"/>
    </row>
    <row r="4" spans="1:14" s="13" customFormat="1" ht="30" customHeight="1">
      <c r="A4" s="137" t="s">
        <v>74</v>
      </c>
      <c r="B4" s="20"/>
      <c r="C4" s="337" t="s">
        <v>75</v>
      </c>
      <c r="D4" s="326"/>
      <c r="E4" s="319"/>
      <c r="F4" s="337" t="s">
        <v>76</v>
      </c>
      <c r="G4" s="322"/>
      <c r="H4" s="322"/>
      <c r="I4" s="323"/>
      <c r="J4" s="50" t="s">
        <v>77</v>
      </c>
      <c r="K4" s="49" t="s">
        <v>78</v>
      </c>
      <c r="L4" s="49" t="s">
        <v>78</v>
      </c>
      <c r="M4" s="20" t="s">
        <v>79</v>
      </c>
      <c r="N4" s="44"/>
    </row>
    <row r="5" spans="1:14" s="13" customFormat="1" ht="21.75" customHeight="1">
      <c r="A5" s="137" t="s">
        <v>80</v>
      </c>
      <c r="B5" s="20"/>
      <c r="C5" s="51"/>
      <c r="D5" s="41" t="s">
        <v>81</v>
      </c>
      <c r="E5" s="52" t="s">
        <v>82</v>
      </c>
      <c r="F5" s="20"/>
      <c r="G5" s="41" t="s">
        <v>83</v>
      </c>
      <c r="H5" s="41" t="s">
        <v>84</v>
      </c>
      <c r="I5" s="41" t="s">
        <v>85</v>
      </c>
      <c r="J5" s="20" t="s">
        <v>86</v>
      </c>
      <c r="K5" s="36" t="s">
        <v>58</v>
      </c>
      <c r="L5" s="53"/>
      <c r="M5" s="20" t="s">
        <v>87</v>
      </c>
      <c r="N5" s="44"/>
    </row>
    <row r="6" spans="1:14" s="13" customFormat="1" ht="17.25" customHeight="1">
      <c r="A6" s="45"/>
      <c r="B6" s="20"/>
      <c r="C6" s="20"/>
      <c r="D6" s="53"/>
      <c r="E6" s="45"/>
      <c r="F6" s="53"/>
      <c r="G6" s="53" t="s">
        <v>88</v>
      </c>
      <c r="H6" s="53" t="s">
        <v>89</v>
      </c>
      <c r="I6" s="20"/>
      <c r="J6" s="20" t="s">
        <v>90</v>
      </c>
      <c r="K6" s="53" t="s">
        <v>59</v>
      </c>
      <c r="L6" s="21" t="s">
        <v>91</v>
      </c>
      <c r="M6" s="20"/>
      <c r="N6" s="44"/>
    </row>
    <row r="7" spans="1:14" s="13" customFormat="1" ht="15" customHeight="1">
      <c r="A7" s="54"/>
      <c r="B7" s="55"/>
      <c r="C7" s="55"/>
      <c r="D7" s="56" t="s">
        <v>92</v>
      </c>
      <c r="E7" s="54" t="s">
        <v>93</v>
      </c>
      <c r="F7" s="56"/>
      <c r="G7" s="56" t="s">
        <v>94</v>
      </c>
      <c r="H7" s="57" t="s">
        <v>95</v>
      </c>
      <c r="I7" s="55" t="s">
        <v>96</v>
      </c>
      <c r="J7" s="55" t="s">
        <v>60</v>
      </c>
      <c r="K7" s="58" t="s">
        <v>60</v>
      </c>
      <c r="L7" s="58" t="s">
        <v>60</v>
      </c>
      <c r="M7" s="55"/>
      <c r="N7" s="44"/>
    </row>
    <row r="8" spans="1:13" s="13" customFormat="1" ht="34.5" customHeight="1">
      <c r="A8" s="49" t="s">
        <v>44</v>
      </c>
      <c r="B8" s="59">
        <v>421</v>
      </c>
      <c r="C8" s="59">
        <v>295</v>
      </c>
      <c r="D8" s="59">
        <v>289</v>
      </c>
      <c r="E8" s="59">
        <v>6</v>
      </c>
      <c r="F8" s="59">
        <v>126</v>
      </c>
      <c r="G8" s="60">
        <v>44</v>
      </c>
      <c r="H8" s="59">
        <v>36</v>
      </c>
      <c r="I8" s="60">
        <v>46</v>
      </c>
      <c r="J8" s="61">
        <v>70</v>
      </c>
      <c r="K8" s="61">
        <v>68.5</v>
      </c>
      <c r="L8" s="61">
        <v>2.1</v>
      </c>
      <c r="M8" s="20" t="s">
        <v>44</v>
      </c>
    </row>
    <row r="9" spans="1:13" s="13" customFormat="1" ht="34.5" customHeight="1">
      <c r="A9" s="49" t="s">
        <v>236</v>
      </c>
      <c r="B9" s="59">
        <v>426</v>
      </c>
      <c r="C9" s="59">
        <v>295</v>
      </c>
      <c r="D9" s="59">
        <v>289</v>
      </c>
      <c r="E9" s="59">
        <v>6</v>
      </c>
      <c r="F9" s="59">
        <v>131</v>
      </c>
      <c r="G9" s="60">
        <v>47</v>
      </c>
      <c r="H9" s="59">
        <v>41</v>
      </c>
      <c r="I9" s="60">
        <v>43</v>
      </c>
      <c r="J9" s="61">
        <v>69.2</v>
      </c>
      <c r="K9" s="61">
        <v>67.7</v>
      </c>
      <c r="L9" s="61">
        <v>2.1</v>
      </c>
      <c r="M9" s="20" t="s">
        <v>236</v>
      </c>
    </row>
    <row r="10" spans="1:13" s="13" customFormat="1" ht="34.5" customHeight="1">
      <c r="A10" s="49" t="s">
        <v>237</v>
      </c>
      <c r="B10" s="59">
        <v>429</v>
      </c>
      <c r="C10" s="59">
        <v>296</v>
      </c>
      <c r="D10" s="59">
        <v>290</v>
      </c>
      <c r="E10" s="59">
        <v>6</v>
      </c>
      <c r="F10" s="59">
        <v>134</v>
      </c>
      <c r="G10" s="60">
        <v>53</v>
      </c>
      <c r="H10" s="59">
        <v>42</v>
      </c>
      <c r="I10" s="60">
        <v>39</v>
      </c>
      <c r="J10" s="61">
        <v>68.8</v>
      </c>
      <c r="K10" s="61">
        <v>67.6</v>
      </c>
      <c r="L10" s="61">
        <v>1.9</v>
      </c>
      <c r="M10" s="20" t="s">
        <v>237</v>
      </c>
    </row>
    <row r="11" spans="1:13" s="207" customFormat="1" ht="34.5" customHeight="1">
      <c r="A11" s="24" t="s">
        <v>61</v>
      </c>
      <c r="B11" s="60">
        <v>433</v>
      </c>
      <c r="C11" s="60">
        <v>293</v>
      </c>
      <c r="D11" s="60">
        <v>289</v>
      </c>
      <c r="E11" s="60">
        <v>5</v>
      </c>
      <c r="F11" s="60">
        <v>139</v>
      </c>
      <c r="G11" s="60">
        <v>54</v>
      </c>
      <c r="H11" s="60">
        <v>44</v>
      </c>
      <c r="I11" s="60">
        <v>42</v>
      </c>
      <c r="J11" s="190">
        <v>67.8</v>
      </c>
      <c r="K11" s="190">
        <v>66.7</v>
      </c>
      <c r="L11" s="190">
        <v>1.6</v>
      </c>
      <c r="M11" s="85" t="s">
        <v>61</v>
      </c>
    </row>
    <row r="12" spans="1:13" s="208" customFormat="1" ht="34.5" customHeight="1">
      <c r="A12" s="148" t="s">
        <v>268</v>
      </c>
      <c r="B12" s="152">
        <f aca="true" t="shared" si="0" ref="B12:H12">(B13+B14+B15+B16)/4</f>
        <v>437.5</v>
      </c>
      <c r="C12" s="152">
        <f t="shared" si="0"/>
        <v>288.75</v>
      </c>
      <c r="D12" s="152">
        <f t="shared" si="0"/>
        <v>283.25</v>
      </c>
      <c r="E12" s="152">
        <f t="shared" si="0"/>
        <v>5.5</v>
      </c>
      <c r="F12" s="152">
        <f t="shared" si="0"/>
        <v>148.75</v>
      </c>
      <c r="G12" s="152">
        <f t="shared" si="0"/>
        <v>57</v>
      </c>
      <c r="H12" s="152">
        <f t="shared" si="0"/>
        <v>44.25</v>
      </c>
      <c r="I12" s="152">
        <f>F12-G12-H12</f>
        <v>47.5</v>
      </c>
      <c r="J12" s="178">
        <f>(J13+J14+J15+J16)/4</f>
        <v>65.975</v>
      </c>
      <c r="K12" s="178">
        <f>(K13+K14+K15+K16)/4</f>
        <v>64.77499999999999</v>
      </c>
      <c r="L12" s="178">
        <f>(L13+L14+L15+L16)/4</f>
        <v>1.875</v>
      </c>
      <c r="M12" s="153" t="s">
        <v>269</v>
      </c>
    </row>
    <row r="13" spans="1:13" s="13" customFormat="1" ht="34.5" customHeight="1">
      <c r="A13" s="62">
        <v>36529</v>
      </c>
      <c r="B13" s="60">
        <v>436</v>
      </c>
      <c r="C13" s="60">
        <v>286</v>
      </c>
      <c r="D13" s="60">
        <v>279</v>
      </c>
      <c r="E13" s="60">
        <v>7</v>
      </c>
      <c r="F13" s="5">
        <v>150</v>
      </c>
      <c r="G13" s="60">
        <v>59</v>
      </c>
      <c r="H13" s="60">
        <v>43</v>
      </c>
      <c r="I13" s="60">
        <v>48</v>
      </c>
      <c r="J13" s="6">
        <v>65.6</v>
      </c>
      <c r="K13" s="6">
        <v>64.1</v>
      </c>
      <c r="L13" s="6">
        <v>2.4</v>
      </c>
      <c r="M13" s="63">
        <v>36529</v>
      </c>
    </row>
    <row r="14" spans="1:13" s="13" customFormat="1" ht="34.5" customHeight="1">
      <c r="A14" s="62">
        <v>36560</v>
      </c>
      <c r="B14" s="60">
        <v>437</v>
      </c>
      <c r="C14" s="60">
        <v>289</v>
      </c>
      <c r="D14" s="60">
        <v>283</v>
      </c>
      <c r="E14" s="60">
        <v>6</v>
      </c>
      <c r="F14" s="5">
        <v>148</v>
      </c>
      <c r="G14" s="60">
        <v>55</v>
      </c>
      <c r="H14" s="60">
        <v>46</v>
      </c>
      <c r="I14" s="60">
        <v>47</v>
      </c>
      <c r="J14" s="6">
        <v>66.1</v>
      </c>
      <c r="K14" s="6">
        <v>64.8</v>
      </c>
      <c r="L14" s="6">
        <v>2</v>
      </c>
      <c r="M14" s="63">
        <v>36560</v>
      </c>
    </row>
    <row r="15" spans="1:13" s="13" customFormat="1" ht="34.5" customHeight="1">
      <c r="A15" s="62">
        <v>36589</v>
      </c>
      <c r="B15" s="60">
        <v>438</v>
      </c>
      <c r="C15" s="60">
        <v>287</v>
      </c>
      <c r="D15" s="60">
        <v>282</v>
      </c>
      <c r="E15" s="60">
        <v>5</v>
      </c>
      <c r="F15" s="5">
        <v>151</v>
      </c>
      <c r="G15" s="60">
        <v>60</v>
      </c>
      <c r="H15" s="60">
        <v>43</v>
      </c>
      <c r="I15" s="60">
        <v>48</v>
      </c>
      <c r="J15" s="6">
        <v>65.5</v>
      </c>
      <c r="K15" s="6">
        <v>64.4</v>
      </c>
      <c r="L15" s="6">
        <v>1.6</v>
      </c>
      <c r="M15" s="63">
        <v>36589</v>
      </c>
    </row>
    <row r="16" spans="1:13" s="13" customFormat="1" ht="34.5" customHeight="1">
      <c r="A16" s="64">
        <v>36620</v>
      </c>
      <c r="B16" s="147">
        <v>439</v>
      </c>
      <c r="C16" s="2">
        <v>293</v>
      </c>
      <c r="D16" s="2">
        <v>289</v>
      </c>
      <c r="E16" s="2">
        <v>4</v>
      </c>
      <c r="F16" s="2">
        <v>146</v>
      </c>
      <c r="G16" s="2">
        <v>54</v>
      </c>
      <c r="H16" s="2">
        <v>45</v>
      </c>
      <c r="I16" s="60">
        <v>47</v>
      </c>
      <c r="J16" s="6">
        <v>66.7</v>
      </c>
      <c r="K16" s="6">
        <v>65.8</v>
      </c>
      <c r="L16" s="224">
        <v>1.5</v>
      </c>
      <c r="M16" s="65">
        <v>36620</v>
      </c>
    </row>
    <row r="17" spans="1:11" s="218" customFormat="1" ht="15" customHeight="1">
      <c r="A17" s="66" t="s">
        <v>306</v>
      </c>
      <c r="B17" s="216"/>
      <c r="C17" s="217"/>
      <c r="D17" s="217"/>
      <c r="F17" s="219"/>
      <c r="G17" s="220"/>
      <c r="H17" s="225" t="s">
        <v>282</v>
      </c>
      <c r="I17" s="226"/>
      <c r="J17" s="220"/>
      <c r="K17" s="226"/>
    </row>
    <row r="18" spans="1:8" s="218" customFormat="1" ht="15" customHeight="1">
      <c r="A18" s="81" t="s">
        <v>307</v>
      </c>
      <c r="H18" s="222" t="s">
        <v>281</v>
      </c>
    </row>
    <row r="19" spans="1:9" s="218" customFormat="1" ht="15" customHeight="1">
      <c r="A19" s="114" t="s">
        <v>308</v>
      </c>
      <c r="I19" s="222"/>
    </row>
    <row r="20" s="114" customFormat="1" ht="13.5" customHeight="1">
      <c r="A20" s="221" t="s">
        <v>283</v>
      </c>
    </row>
    <row r="21" ht="14.25">
      <c r="A21" s="221"/>
    </row>
    <row r="22" spans="2:19" s="223" customFormat="1" ht="15" customHeight="1">
      <c r="B22" s="222"/>
      <c r="C22" s="222"/>
      <c r="D22" s="222"/>
      <c r="E22" s="222"/>
      <c r="F22" s="222"/>
      <c r="H22" s="222"/>
      <c r="I22" s="222"/>
      <c r="J22" s="222"/>
      <c r="K22" s="222"/>
      <c r="M22" s="222"/>
      <c r="N22" s="222"/>
      <c r="O22" s="222"/>
      <c r="P22" s="222"/>
      <c r="Q22" s="222"/>
      <c r="R22" s="222"/>
      <c r="S22" s="222"/>
    </row>
    <row r="23" ht="14.25">
      <c r="G23" s="67"/>
    </row>
    <row r="24" ht="14.25">
      <c r="G24" s="67"/>
    </row>
    <row r="25" ht="14.25">
      <c r="G25" s="67"/>
    </row>
    <row r="26" ht="14.25">
      <c r="G26" s="67"/>
    </row>
  </sheetData>
  <sheetProtection/>
  <mergeCells count="4">
    <mergeCell ref="A1:M1"/>
    <mergeCell ref="C4:E4"/>
    <mergeCell ref="B3:H3"/>
    <mergeCell ref="F4:I4"/>
  </mergeCells>
  <printOptions horizontalCentered="1" verticalCentered="1"/>
  <pageMargins left="0.3937007874015748" right="0.3937007874015748" top="0.3937007874015748" bottom="0.27" header="0.5118110236220472" footer="0.38"/>
  <pageSetup horizontalDpi="600" verticalDpi="600" orientation="landscape" paperSize="9" scale="95" r:id="rId1"/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S12"/>
  <sheetViews>
    <sheetView zoomScalePageLayoutView="0" workbookViewId="0" topLeftCell="A1">
      <selection activeCell="A1" sqref="A1:F1"/>
    </sheetView>
  </sheetViews>
  <sheetFormatPr defaultColWidth="8.88671875" defaultRowHeight="13.5"/>
  <cols>
    <col min="2" max="2" width="18.6640625" style="0" customWidth="1"/>
    <col min="3" max="3" width="15.5546875" style="0" customWidth="1"/>
    <col min="4" max="4" width="16.4453125" style="0" customWidth="1"/>
    <col min="5" max="5" width="18.99609375" style="0" customWidth="1"/>
    <col min="6" max="6" width="11.99609375" style="0" customWidth="1"/>
  </cols>
  <sheetData>
    <row r="1" spans="1:6" s="294" customFormat="1" ht="24.75" customHeight="1">
      <c r="A1" s="378" t="s">
        <v>298</v>
      </c>
      <c r="B1" s="378"/>
      <c r="C1" s="378"/>
      <c r="D1" s="378"/>
      <c r="E1" s="378"/>
      <c r="F1" s="378"/>
    </row>
    <row r="2" spans="1:6" ht="14.25">
      <c r="A2" s="193"/>
      <c r="B2" s="193"/>
      <c r="C2" s="193"/>
      <c r="D2" s="193"/>
      <c r="E2" s="193"/>
      <c r="F2" s="191"/>
    </row>
    <row r="3" spans="1:6" s="223" customFormat="1" ht="16.5" customHeight="1">
      <c r="A3" s="293" t="s">
        <v>300</v>
      </c>
      <c r="B3" s="296"/>
      <c r="C3" s="296"/>
      <c r="D3" s="296"/>
      <c r="F3" s="295" t="s">
        <v>301</v>
      </c>
    </row>
    <row r="4" spans="1:6" ht="13.5">
      <c r="A4" s="366" t="s">
        <v>297</v>
      </c>
      <c r="B4" s="369" t="s">
        <v>63</v>
      </c>
      <c r="C4" s="369" t="s">
        <v>64</v>
      </c>
      <c r="D4" s="369" t="s">
        <v>65</v>
      </c>
      <c r="E4" s="369" t="s">
        <v>66</v>
      </c>
      <c r="F4" s="384" t="s">
        <v>67</v>
      </c>
    </row>
    <row r="5" spans="1:6" ht="13.5">
      <c r="A5" s="367"/>
      <c r="B5" s="370"/>
      <c r="C5" s="370"/>
      <c r="D5" s="370"/>
      <c r="E5" s="370"/>
      <c r="F5" s="384"/>
    </row>
    <row r="6" spans="1:6" ht="24.75" customHeight="1">
      <c r="A6" s="368"/>
      <c r="B6" s="371"/>
      <c r="C6" s="371"/>
      <c r="D6" s="371"/>
      <c r="E6" s="371"/>
      <c r="F6" s="384"/>
    </row>
    <row r="7" spans="1:6" s="215" customFormat="1" ht="35.25" customHeight="1">
      <c r="A7" s="372" t="s">
        <v>287</v>
      </c>
      <c r="B7" s="374">
        <v>9</v>
      </c>
      <c r="C7" s="376">
        <v>3</v>
      </c>
      <c r="D7" s="376">
        <v>1</v>
      </c>
      <c r="E7" s="372">
        <v>4</v>
      </c>
      <c r="F7" s="362" t="s">
        <v>287</v>
      </c>
    </row>
    <row r="8" spans="1:6" s="215" customFormat="1" ht="35.25" customHeight="1">
      <c r="A8" s="373"/>
      <c r="B8" s="375"/>
      <c r="C8" s="377"/>
      <c r="D8" s="377"/>
      <c r="E8" s="373"/>
      <c r="F8" s="363"/>
    </row>
    <row r="9" spans="1:6" s="292" customFormat="1" ht="35.25" customHeight="1">
      <c r="A9" s="379" t="s">
        <v>238</v>
      </c>
      <c r="B9" s="381">
        <v>8</v>
      </c>
      <c r="C9" s="383">
        <v>4</v>
      </c>
      <c r="D9" s="364">
        <v>2</v>
      </c>
      <c r="E9" s="364">
        <v>1</v>
      </c>
      <c r="F9" s="385" t="s">
        <v>238</v>
      </c>
    </row>
    <row r="10" spans="1:6" s="292" customFormat="1" ht="35.25" customHeight="1">
      <c r="A10" s="380"/>
      <c r="B10" s="382"/>
      <c r="C10" s="383"/>
      <c r="D10" s="365"/>
      <c r="E10" s="365"/>
      <c r="F10" s="385"/>
    </row>
    <row r="11" spans="1:5" s="332" customFormat="1" ht="15" customHeight="1">
      <c r="A11" s="330" t="s">
        <v>320</v>
      </c>
      <c r="B11" s="331"/>
      <c r="D11" s="331" t="s">
        <v>321</v>
      </c>
      <c r="E11" s="331"/>
    </row>
    <row r="12" spans="1:19" s="332" customFormat="1" ht="15" customHeight="1">
      <c r="A12" s="333" t="s">
        <v>299</v>
      </c>
      <c r="B12" s="334"/>
      <c r="D12" s="334" t="s">
        <v>319</v>
      </c>
      <c r="E12" s="334"/>
      <c r="F12" s="334"/>
      <c r="H12" s="334"/>
      <c r="I12" s="334"/>
      <c r="J12" s="334"/>
      <c r="K12" s="334"/>
      <c r="M12" s="334"/>
      <c r="N12" s="334"/>
      <c r="O12" s="334"/>
      <c r="P12" s="334"/>
      <c r="Q12" s="334"/>
      <c r="R12" s="334"/>
      <c r="S12" s="334"/>
    </row>
    <row r="13" s="335" customFormat="1" ht="13.5"/>
  </sheetData>
  <sheetProtection/>
  <mergeCells count="19">
    <mergeCell ref="A1:F1"/>
    <mergeCell ref="A9:A10"/>
    <mergeCell ref="B9:B10"/>
    <mergeCell ref="C9:C10"/>
    <mergeCell ref="D9:D10"/>
    <mergeCell ref="C4:C6"/>
    <mergeCell ref="D4:D6"/>
    <mergeCell ref="F4:F6"/>
    <mergeCell ref="F9:F10"/>
    <mergeCell ref="E4:E6"/>
    <mergeCell ref="F7:F8"/>
    <mergeCell ref="E9:E10"/>
    <mergeCell ref="A4:A6"/>
    <mergeCell ref="B4:B6"/>
    <mergeCell ref="A7:A8"/>
    <mergeCell ref="B7:B8"/>
    <mergeCell ref="C7:C8"/>
    <mergeCell ref="D7:D8"/>
    <mergeCell ref="E7:E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AV14"/>
  <sheetViews>
    <sheetView zoomScalePageLayoutView="0" workbookViewId="0" topLeftCell="A1">
      <selection activeCell="A1" sqref="A1:AV1"/>
    </sheetView>
  </sheetViews>
  <sheetFormatPr defaultColWidth="8.88671875" defaultRowHeight="13.5"/>
  <cols>
    <col min="1" max="1" width="9.10546875" style="11" customWidth="1"/>
    <col min="2" max="2" width="6.88671875" style="11" customWidth="1"/>
    <col min="3" max="3" width="7.3359375" style="11" customWidth="1"/>
    <col min="4" max="4" width="6.3359375" style="11" customWidth="1"/>
    <col min="5" max="5" width="5.88671875" style="11" customWidth="1"/>
    <col min="6" max="6" width="6.3359375" style="11" customWidth="1"/>
    <col min="7" max="7" width="5.3359375" style="11" customWidth="1"/>
    <col min="8" max="8" width="8.10546875" style="11" customWidth="1"/>
    <col min="9" max="9" width="5.77734375" style="11" customWidth="1"/>
    <col min="10" max="10" width="4.77734375" style="11" customWidth="1"/>
    <col min="11" max="11" width="7.88671875" style="11" customWidth="1"/>
    <col min="12" max="12" width="7.99609375" style="11" hidden="1" customWidth="1"/>
    <col min="13" max="13" width="9.88671875" style="11" hidden="1" customWidth="1"/>
    <col min="14" max="41" width="0" style="11" hidden="1" customWidth="1"/>
    <col min="42" max="42" width="5.77734375" style="11" customWidth="1"/>
    <col min="43" max="43" width="6.99609375" style="11" customWidth="1"/>
    <col min="44" max="44" width="6.77734375" style="11" customWidth="1"/>
    <col min="45" max="45" width="6.3359375" style="11" customWidth="1"/>
    <col min="46" max="46" width="5.3359375" style="11" customWidth="1"/>
    <col min="47" max="16384" width="8.88671875" style="11" customWidth="1"/>
  </cols>
  <sheetData>
    <row r="1" spans="1:48" ht="31.5" customHeight="1">
      <c r="A1" s="360" t="s">
        <v>222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360"/>
      <c r="AR1" s="360"/>
      <c r="AS1" s="360"/>
      <c r="AT1" s="360"/>
      <c r="AU1" s="360"/>
      <c r="AV1" s="360"/>
    </row>
    <row r="2" spans="1:48" s="223" customFormat="1" ht="16.5" customHeight="1">
      <c r="A2" s="298" t="s">
        <v>302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297" t="s">
        <v>57</v>
      </c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</row>
    <row r="3" spans="1:48" s="189" customFormat="1" ht="13.5" customHeight="1">
      <c r="A3" s="398" t="s">
        <v>147</v>
      </c>
      <c r="B3" s="390" t="s">
        <v>223</v>
      </c>
      <c r="C3" s="390"/>
      <c r="D3" s="390"/>
      <c r="E3" s="390" t="s">
        <v>224</v>
      </c>
      <c r="F3" s="390"/>
      <c r="G3" s="390"/>
      <c r="H3" s="400" t="s">
        <v>225</v>
      </c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2"/>
      <c r="AV3" s="386" t="s">
        <v>62</v>
      </c>
    </row>
    <row r="4" spans="1:48" s="189" customFormat="1" ht="13.5" customHeight="1">
      <c r="A4" s="398"/>
      <c r="B4" s="390"/>
      <c r="C4" s="390"/>
      <c r="D4" s="390"/>
      <c r="E4" s="390"/>
      <c r="F4" s="390"/>
      <c r="G4" s="390"/>
      <c r="H4" s="392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4"/>
      <c r="AV4" s="387"/>
    </row>
    <row r="5" spans="1:48" s="189" customFormat="1" ht="33.75" customHeight="1">
      <c r="A5" s="398"/>
      <c r="B5" s="390"/>
      <c r="C5" s="390"/>
      <c r="D5" s="390"/>
      <c r="E5" s="390"/>
      <c r="F5" s="390"/>
      <c r="G5" s="390"/>
      <c r="H5" s="395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6"/>
      <c r="AQ5" s="396"/>
      <c r="AR5" s="396"/>
      <c r="AS5" s="396"/>
      <c r="AT5" s="396"/>
      <c r="AU5" s="397"/>
      <c r="AV5" s="387"/>
    </row>
    <row r="6" spans="1:48" s="189" customFormat="1" ht="21" customHeight="1">
      <c r="A6" s="398"/>
      <c r="B6" s="390" t="s">
        <v>226</v>
      </c>
      <c r="C6" s="390" t="s">
        <v>227</v>
      </c>
      <c r="D6" s="390" t="s">
        <v>228</v>
      </c>
      <c r="E6" s="390" t="s">
        <v>229</v>
      </c>
      <c r="F6" s="390" t="s">
        <v>230</v>
      </c>
      <c r="G6" s="390" t="s">
        <v>231</v>
      </c>
      <c r="H6" s="392" t="s">
        <v>232</v>
      </c>
      <c r="I6" s="393"/>
      <c r="J6" s="394"/>
      <c r="K6" s="389" t="s">
        <v>233</v>
      </c>
      <c r="L6" s="389"/>
      <c r="M6" s="389"/>
      <c r="N6" s="389" t="s">
        <v>234</v>
      </c>
      <c r="O6" s="389"/>
      <c r="P6" s="389"/>
      <c r="Q6" s="389" t="s">
        <v>235</v>
      </c>
      <c r="R6" s="389"/>
      <c r="S6" s="389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389" t="s">
        <v>234</v>
      </c>
      <c r="AQ6" s="389"/>
      <c r="AR6" s="389"/>
      <c r="AS6" s="389" t="s">
        <v>277</v>
      </c>
      <c r="AT6" s="389"/>
      <c r="AU6" s="389"/>
      <c r="AV6" s="387"/>
    </row>
    <row r="7" spans="1:48" s="189" customFormat="1" ht="41.25" customHeight="1">
      <c r="A7" s="398"/>
      <c r="B7" s="390"/>
      <c r="C7" s="390"/>
      <c r="D7" s="390"/>
      <c r="E7" s="390"/>
      <c r="F7" s="390"/>
      <c r="G7" s="390"/>
      <c r="H7" s="395"/>
      <c r="I7" s="396"/>
      <c r="J7" s="397"/>
      <c r="K7" s="390"/>
      <c r="L7" s="390"/>
      <c r="M7" s="390"/>
      <c r="N7" s="390"/>
      <c r="O7" s="390"/>
      <c r="P7" s="390"/>
      <c r="Q7" s="390"/>
      <c r="R7" s="390"/>
      <c r="S7" s="390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390"/>
      <c r="AQ7" s="390"/>
      <c r="AR7" s="390"/>
      <c r="AS7" s="390"/>
      <c r="AT7" s="390"/>
      <c r="AU7" s="390"/>
      <c r="AV7" s="387"/>
    </row>
    <row r="8" spans="1:48" s="189" customFormat="1" ht="13.5" customHeight="1">
      <c r="A8" s="398"/>
      <c r="B8" s="390"/>
      <c r="C8" s="390"/>
      <c r="D8" s="390"/>
      <c r="E8" s="390"/>
      <c r="F8" s="390"/>
      <c r="G8" s="390"/>
      <c r="H8" s="390" t="s">
        <v>229</v>
      </c>
      <c r="I8" s="390" t="s">
        <v>230</v>
      </c>
      <c r="J8" s="390" t="s">
        <v>231</v>
      </c>
      <c r="K8" s="390" t="s">
        <v>229</v>
      </c>
      <c r="L8" s="390" t="s">
        <v>230</v>
      </c>
      <c r="M8" s="390" t="s">
        <v>231</v>
      </c>
      <c r="N8" s="390" t="s">
        <v>229</v>
      </c>
      <c r="O8" s="390" t="s">
        <v>230</v>
      </c>
      <c r="P8" s="390" t="s">
        <v>231</v>
      </c>
      <c r="Q8" s="390" t="s">
        <v>229</v>
      </c>
      <c r="R8" s="390" t="s">
        <v>230</v>
      </c>
      <c r="S8" s="390" t="s">
        <v>231</v>
      </c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390" t="s">
        <v>229</v>
      </c>
      <c r="AQ8" s="390" t="s">
        <v>230</v>
      </c>
      <c r="AR8" s="390" t="s">
        <v>231</v>
      </c>
      <c r="AS8" s="390" t="s">
        <v>229</v>
      </c>
      <c r="AT8" s="390" t="s">
        <v>230</v>
      </c>
      <c r="AU8" s="390" t="s">
        <v>231</v>
      </c>
      <c r="AV8" s="387"/>
    </row>
    <row r="9" spans="1:48" s="189" customFormat="1" ht="28.5" customHeight="1">
      <c r="A9" s="399"/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391"/>
      <c r="AQ9" s="391"/>
      <c r="AR9" s="391"/>
      <c r="AS9" s="391"/>
      <c r="AT9" s="391"/>
      <c r="AU9" s="391"/>
      <c r="AV9" s="388"/>
    </row>
    <row r="10" spans="1:48" s="223" customFormat="1" ht="44.25" customHeight="1">
      <c r="A10" s="300" t="s">
        <v>61</v>
      </c>
      <c r="B10" s="301">
        <v>1483</v>
      </c>
      <c r="C10" s="302">
        <v>1126</v>
      </c>
      <c r="D10" s="302">
        <v>201</v>
      </c>
      <c r="E10" s="302">
        <v>406</v>
      </c>
      <c r="F10" s="302">
        <v>165</v>
      </c>
      <c r="G10" s="302">
        <v>114</v>
      </c>
      <c r="H10" s="302">
        <v>1077</v>
      </c>
      <c r="I10" s="302">
        <v>961</v>
      </c>
      <c r="J10" s="302">
        <v>87</v>
      </c>
      <c r="K10" s="302" t="s">
        <v>240</v>
      </c>
      <c r="L10" s="302" t="s">
        <v>240</v>
      </c>
      <c r="M10" s="302" t="s">
        <v>240</v>
      </c>
      <c r="N10" s="302" t="s">
        <v>240</v>
      </c>
      <c r="O10" s="302" t="s">
        <v>240</v>
      </c>
      <c r="P10" s="302" t="s">
        <v>240</v>
      </c>
      <c r="Q10" s="302" t="s">
        <v>240</v>
      </c>
      <c r="R10" s="302" t="s">
        <v>240</v>
      </c>
      <c r="S10" s="302" t="s">
        <v>240</v>
      </c>
      <c r="T10" s="303" t="s">
        <v>240</v>
      </c>
      <c r="U10" s="303" t="s">
        <v>240</v>
      </c>
      <c r="V10" s="303" t="s">
        <v>240</v>
      </c>
      <c r="W10" s="303" t="s">
        <v>240</v>
      </c>
      <c r="X10" s="303" t="s">
        <v>240</v>
      </c>
      <c r="Y10" s="303" t="s">
        <v>240</v>
      </c>
      <c r="Z10" s="303" t="s">
        <v>240</v>
      </c>
      <c r="AA10" s="303" t="s">
        <v>240</v>
      </c>
      <c r="AB10" s="303" t="s">
        <v>240</v>
      </c>
      <c r="AC10" s="303" t="s">
        <v>240</v>
      </c>
      <c r="AD10" s="303" t="s">
        <v>240</v>
      </c>
      <c r="AE10" s="303" t="s">
        <v>240</v>
      </c>
      <c r="AF10" s="303" t="s">
        <v>240</v>
      </c>
      <c r="AG10" s="303" t="s">
        <v>240</v>
      </c>
      <c r="AH10" s="303" t="s">
        <v>240</v>
      </c>
      <c r="AI10" s="303" t="s">
        <v>240</v>
      </c>
      <c r="AJ10" s="303" t="s">
        <v>240</v>
      </c>
      <c r="AK10" s="303" t="s">
        <v>240</v>
      </c>
      <c r="AL10" s="303" t="s">
        <v>240</v>
      </c>
      <c r="AM10" s="303" t="s">
        <v>240</v>
      </c>
      <c r="AN10" s="303" t="s">
        <v>240</v>
      </c>
      <c r="AO10" s="303" t="s">
        <v>240</v>
      </c>
      <c r="AP10" s="302" t="s">
        <v>240</v>
      </c>
      <c r="AQ10" s="302" t="s">
        <v>240</v>
      </c>
      <c r="AR10" s="302" t="s">
        <v>240</v>
      </c>
      <c r="AS10" s="302">
        <v>1077</v>
      </c>
      <c r="AT10" s="302">
        <v>961</v>
      </c>
      <c r="AU10" s="304">
        <v>87</v>
      </c>
      <c r="AV10" s="117" t="s">
        <v>61</v>
      </c>
    </row>
    <row r="11" spans="1:48" s="305" customFormat="1" ht="48.75" customHeight="1">
      <c r="A11" s="313" t="s">
        <v>303</v>
      </c>
      <c r="B11" s="314">
        <v>5001</v>
      </c>
      <c r="C11" s="315">
        <v>4500</v>
      </c>
      <c r="D11" s="315">
        <v>208</v>
      </c>
      <c r="E11" s="315">
        <v>274</v>
      </c>
      <c r="F11" s="315">
        <v>138</v>
      </c>
      <c r="G11" s="315">
        <v>148</v>
      </c>
      <c r="H11" s="316">
        <v>4727</v>
      </c>
      <c r="I11" s="315">
        <v>4362</v>
      </c>
      <c r="J11" s="315">
        <v>60</v>
      </c>
      <c r="K11" s="315" t="s">
        <v>240</v>
      </c>
      <c r="L11" s="315" t="s">
        <v>240</v>
      </c>
      <c r="M11" s="315" t="s">
        <v>240</v>
      </c>
      <c r="N11" s="315" t="s">
        <v>240</v>
      </c>
      <c r="O11" s="315" t="s">
        <v>240</v>
      </c>
      <c r="P11" s="315" t="s">
        <v>240</v>
      </c>
      <c r="Q11" s="315" t="s">
        <v>240</v>
      </c>
      <c r="R11" s="315" t="s">
        <v>240</v>
      </c>
      <c r="S11" s="315" t="s">
        <v>240</v>
      </c>
      <c r="T11" s="315" t="s">
        <v>240</v>
      </c>
      <c r="U11" s="315" t="s">
        <v>240</v>
      </c>
      <c r="V11" s="315" t="s">
        <v>240</v>
      </c>
      <c r="W11" s="315" t="s">
        <v>240</v>
      </c>
      <c r="X11" s="315" t="s">
        <v>240</v>
      </c>
      <c r="Y11" s="315" t="s">
        <v>240</v>
      </c>
      <c r="Z11" s="315" t="s">
        <v>240</v>
      </c>
      <c r="AA11" s="315" t="s">
        <v>240</v>
      </c>
      <c r="AB11" s="315" t="s">
        <v>240</v>
      </c>
      <c r="AC11" s="315" t="s">
        <v>240</v>
      </c>
      <c r="AD11" s="315" t="s">
        <v>240</v>
      </c>
      <c r="AE11" s="315" t="s">
        <v>240</v>
      </c>
      <c r="AF11" s="315" t="s">
        <v>240</v>
      </c>
      <c r="AG11" s="315" t="s">
        <v>240</v>
      </c>
      <c r="AH11" s="315" t="s">
        <v>240</v>
      </c>
      <c r="AI11" s="315" t="s">
        <v>240</v>
      </c>
      <c r="AJ11" s="315" t="s">
        <v>240</v>
      </c>
      <c r="AK11" s="315" t="s">
        <v>240</v>
      </c>
      <c r="AL11" s="315" t="s">
        <v>240</v>
      </c>
      <c r="AM11" s="315" t="s">
        <v>240</v>
      </c>
      <c r="AN11" s="315" t="s">
        <v>240</v>
      </c>
      <c r="AO11" s="315" t="s">
        <v>240</v>
      </c>
      <c r="AP11" s="315" t="s">
        <v>240</v>
      </c>
      <c r="AQ11" s="315" t="s">
        <v>240</v>
      </c>
      <c r="AR11" s="315" t="s">
        <v>240</v>
      </c>
      <c r="AS11" s="317">
        <v>4727</v>
      </c>
      <c r="AT11" s="257">
        <v>4362</v>
      </c>
      <c r="AU11" s="258">
        <v>60</v>
      </c>
      <c r="AV11" s="318" t="s">
        <v>303</v>
      </c>
    </row>
    <row r="12" spans="1:19" s="99" customFormat="1" ht="16.5" customHeight="1">
      <c r="A12" s="99" t="s">
        <v>304</v>
      </c>
      <c r="I12" s="299" t="s">
        <v>305</v>
      </c>
      <c r="S12" s="297" t="s">
        <v>56</v>
      </c>
    </row>
    <row r="13" spans="1:19" s="99" customFormat="1" ht="16.5" customHeight="1">
      <c r="A13" s="221" t="s">
        <v>299</v>
      </c>
      <c r="B13" s="222"/>
      <c r="D13" s="222"/>
      <c r="E13" s="222"/>
      <c r="F13" s="222"/>
      <c r="H13" s="222"/>
      <c r="I13" s="221" t="s">
        <v>319</v>
      </c>
      <c r="J13" s="222"/>
      <c r="M13" s="222"/>
      <c r="N13" s="222"/>
      <c r="O13" s="222"/>
      <c r="P13" s="222"/>
      <c r="Q13" s="222"/>
      <c r="R13" s="222"/>
      <c r="S13" s="222"/>
    </row>
    <row r="14" ht="14.25">
      <c r="B14" s="214"/>
    </row>
  </sheetData>
  <sheetProtection/>
  <mergeCells count="36">
    <mergeCell ref="L8:L9"/>
    <mergeCell ref="M8:M9"/>
    <mergeCell ref="N8:N9"/>
    <mergeCell ref="AT8:AT9"/>
    <mergeCell ref="Q8:Q9"/>
    <mergeCell ref="AP8:AP9"/>
    <mergeCell ref="AQ8:AQ9"/>
    <mergeCell ref="AR8:AR9"/>
    <mergeCell ref="AS8:AS9"/>
    <mergeCell ref="R8:R9"/>
    <mergeCell ref="J8:J9"/>
    <mergeCell ref="K8:K9"/>
    <mergeCell ref="D6:D9"/>
    <mergeCell ref="E6:E9"/>
    <mergeCell ref="F6:F9"/>
    <mergeCell ref="G6:G9"/>
    <mergeCell ref="K6:M7"/>
    <mergeCell ref="N6:P7"/>
    <mergeCell ref="A3:A9"/>
    <mergeCell ref="B3:D5"/>
    <mergeCell ref="E3:G5"/>
    <mergeCell ref="H3:AU5"/>
    <mergeCell ref="B6:B9"/>
    <mergeCell ref="C6:C9"/>
    <mergeCell ref="H8:H9"/>
    <mergeCell ref="I8:I9"/>
    <mergeCell ref="AV3:AV9"/>
    <mergeCell ref="A1:AV1"/>
    <mergeCell ref="AP6:AR7"/>
    <mergeCell ref="AS6:AU7"/>
    <mergeCell ref="O8:O9"/>
    <mergeCell ref="P8:P9"/>
    <mergeCell ref="Q6:S7"/>
    <mergeCell ref="AU8:AU9"/>
    <mergeCell ref="S8:S9"/>
    <mergeCell ref="H6:J7"/>
  </mergeCells>
  <printOptions horizontalCentered="1"/>
  <pageMargins left="0.5511811023622047" right="0.5511811023622047" top="0.9" bottom="0.4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N26"/>
  <sheetViews>
    <sheetView showZeros="0" zoomScale="85" zoomScaleNormal="85" zoomScalePageLayoutView="0" workbookViewId="0" topLeftCell="A1">
      <pane xSplit="1" ySplit="5" topLeftCell="B6" activePane="bottomRight" state="frozen"/>
      <selection pane="topLeft" activeCell="H11" sqref="H11"/>
      <selection pane="topRight" activeCell="H11" sqref="H11"/>
      <selection pane="bottomLeft" activeCell="H11" sqref="H11"/>
      <selection pane="bottomRight" activeCell="A1" sqref="A1:N1"/>
    </sheetView>
  </sheetViews>
  <sheetFormatPr defaultColWidth="8.88671875" defaultRowHeight="13.5"/>
  <cols>
    <col min="1" max="16384" width="8.88671875" style="13" customWidth="1"/>
  </cols>
  <sheetData>
    <row r="1" spans="1:14" ht="32.25" customHeight="1">
      <c r="A1" s="336" t="s">
        <v>53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14" ht="18" customHeight="1">
      <c r="A2" s="13" t="s">
        <v>97</v>
      </c>
      <c r="M2" s="68"/>
      <c r="N2" s="69" t="s">
        <v>98</v>
      </c>
    </row>
    <row r="3" spans="1:14" ht="18.75" customHeight="1">
      <c r="A3" s="170" t="s">
        <v>45</v>
      </c>
      <c r="B3" s="41" t="s">
        <v>43</v>
      </c>
      <c r="C3" s="70" t="s">
        <v>99</v>
      </c>
      <c r="D3" s="71" t="s">
        <v>100</v>
      </c>
      <c r="E3" s="71" t="s">
        <v>101</v>
      </c>
      <c r="F3" s="71" t="s">
        <v>102</v>
      </c>
      <c r="G3" s="71" t="s">
        <v>103</v>
      </c>
      <c r="H3" s="71" t="s">
        <v>104</v>
      </c>
      <c r="I3" s="71" t="s">
        <v>105</v>
      </c>
      <c r="J3" s="71" t="s">
        <v>106</v>
      </c>
      <c r="K3" s="71" t="s">
        <v>107</v>
      </c>
      <c r="L3" s="71" t="s">
        <v>108</v>
      </c>
      <c r="M3" s="70" t="s">
        <v>109</v>
      </c>
      <c r="N3" s="43" t="s">
        <v>46</v>
      </c>
    </row>
    <row r="4" spans="1:14" ht="18.75" customHeight="1">
      <c r="A4" s="138" t="s">
        <v>42</v>
      </c>
      <c r="B4" s="72"/>
      <c r="C4" s="53"/>
      <c r="D4" s="73"/>
      <c r="E4" s="73"/>
      <c r="F4" s="73"/>
      <c r="G4" s="73"/>
      <c r="H4" s="73"/>
      <c r="I4" s="73"/>
      <c r="J4" s="73"/>
      <c r="K4" s="73"/>
      <c r="L4" s="73"/>
      <c r="M4" s="53" t="s">
        <v>110</v>
      </c>
      <c r="N4" s="20" t="s">
        <v>41</v>
      </c>
    </row>
    <row r="5" spans="1:14" ht="13.5" customHeight="1">
      <c r="A5" s="74"/>
      <c r="B5" s="56" t="s">
        <v>0</v>
      </c>
      <c r="C5" s="56" t="s">
        <v>111</v>
      </c>
      <c r="D5" s="56" t="s">
        <v>17</v>
      </c>
      <c r="E5" s="56" t="s">
        <v>17</v>
      </c>
      <c r="F5" s="56" t="s">
        <v>17</v>
      </c>
      <c r="G5" s="56" t="s">
        <v>17</v>
      </c>
      <c r="H5" s="56" t="s">
        <v>17</v>
      </c>
      <c r="I5" s="56" t="s">
        <v>17</v>
      </c>
      <c r="J5" s="56" t="s">
        <v>17</v>
      </c>
      <c r="K5" s="56" t="s">
        <v>17</v>
      </c>
      <c r="L5" s="56" t="s">
        <v>17</v>
      </c>
      <c r="M5" s="56" t="s">
        <v>112</v>
      </c>
      <c r="N5" s="55"/>
    </row>
    <row r="6" spans="1:14" ht="19.5" customHeight="1">
      <c r="A6" s="75" t="s">
        <v>270</v>
      </c>
      <c r="B6" s="76"/>
      <c r="C6" s="76"/>
      <c r="D6" s="77"/>
      <c r="E6" s="76"/>
      <c r="F6" s="76"/>
      <c r="G6" s="306" t="s">
        <v>271</v>
      </c>
      <c r="H6" s="229"/>
      <c r="I6" s="76"/>
      <c r="J6" s="78"/>
      <c r="K6" s="78"/>
      <c r="L6" s="76"/>
      <c r="M6" s="49"/>
      <c r="N6" s="39" t="s">
        <v>271</v>
      </c>
    </row>
    <row r="7" spans="1:14" ht="19.5" customHeight="1">
      <c r="A7" s="49" t="s">
        <v>44</v>
      </c>
      <c r="B7" s="79">
        <v>289</v>
      </c>
      <c r="C7" s="79">
        <v>4</v>
      </c>
      <c r="D7" s="79">
        <v>17</v>
      </c>
      <c r="E7" s="79">
        <v>30</v>
      </c>
      <c r="F7" s="79">
        <v>35</v>
      </c>
      <c r="G7" s="79">
        <v>38</v>
      </c>
      <c r="H7" s="79">
        <v>40</v>
      </c>
      <c r="I7" s="79">
        <v>36</v>
      </c>
      <c r="J7" s="79">
        <v>25</v>
      </c>
      <c r="K7" s="79">
        <v>19</v>
      </c>
      <c r="L7" s="79">
        <v>16</v>
      </c>
      <c r="M7" s="24">
        <v>29</v>
      </c>
      <c r="N7" s="45" t="s">
        <v>44</v>
      </c>
    </row>
    <row r="8" spans="1:14" ht="19.5" customHeight="1">
      <c r="A8" s="49" t="s">
        <v>236</v>
      </c>
      <c r="B8" s="79">
        <v>289</v>
      </c>
      <c r="C8" s="79">
        <v>3</v>
      </c>
      <c r="D8" s="79">
        <v>17</v>
      </c>
      <c r="E8" s="79">
        <v>31</v>
      </c>
      <c r="F8" s="79">
        <v>33</v>
      </c>
      <c r="G8" s="79">
        <v>38</v>
      </c>
      <c r="H8" s="79">
        <v>39</v>
      </c>
      <c r="I8" s="79">
        <v>37</v>
      </c>
      <c r="J8" s="79">
        <v>29</v>
      </c>
      <c r="K8" s="79">
        <v>18</v>
      </c>
      <c r="L8" s="79">
        <v>17</v>
      </c>
      <c r="M8" s="24">
        <v>28</v>
      </c>
      <c r="N8" s="45" t="s">
        <v>236</v>
      </c>
    </row>
    <row r="9" spans="1:14" s="207" customFormat="1" ht="19.5" customHeight="1">
      <c r="A9" s="24" t="s">
        <v>237</v>
      </c>
      <c r="B9" s="171">
        <v>290</v>
      </c>
      <c r="C9" s="171">
        <v>3</v>
      </c>
      <c r="D9" s="171">
        <v>16</v>
      </c>
      <c r="E9" s="171">
        <v>29</v>
      </c>
      <c r="F9" s="171">
        <v>33</v>
      </c>
      <c r="G9" s="171">
        <v>38</v>
      </c>
      <c r="H9" s="171">
        <v>40</v>
      </c>
      <c r="I9" s="171">
        <v>37</v>
      </c>
      <c r="J9" s="171">
        <v>32</v>
      </c>
      <c r="K9" s="171">
        <v>21</v>
      </c>
      <c r="L9" s="171">
        <v>17</v>
      </c>
      <c r="M9" s="97">
        <v>28</v>
      </c>
      <c r="N9" s="79" t="s">
        <v>237</v>
      </c>
    </row>
    <row r="10" spans="1:14" s="207" customFormat="1" ht="19.5" customHeight="1">
      <c r="A10" s="24" t="s">
        <v>61</v>
      </c>
      <c r="B10" s="171">
        <v>289</v>
      </c>
      <c r="C10" s="171">
        <v>4</v>
      </c>
      <c r="D10" s="171">
        <v>14</v>
      </c>
      <c r="E10" s="171">
        <v>27</v>
      </c>
      <c r="F10" s="171">
        <v>32</v>
      </c>
      <c r="G10" s="171">
        <v>38</v>
      </c>
      <c r="H10" s="171">
        <v>38</v>
      </c>
      <c r="I10" s="171">
        <v>36</v>
      </c>
      <c r="J10" s="171">
        <v>31</v>
      </c>
      <c r="K10" s="171">
        <v>21</v>
      </c>
      <c r="L10" s="171">
        <v>17</v>
      </c>
      <c r="M10" s="97">
        <v>30</v>
      </c>
      <c r="N10" s="79" t="s">
        <v>61</v>
      </c>
    </row>
    <row r="11" spans="1:14" s="208" customFormat="1" ht="19.5" customHeight="1">
      <c r="A11" s="148" t="s">
        <v>272</v>
      </c>
      <c r="B11" s="154">
        <v>283</v>
      </c>
      <c r="C11" s="154">
        <v>3</v>
      </c>
      <c r="D11" s="154">
        <v>13</v>
      </c>
      <c r="E11" s="154">
        <v>24</v>
      </c>
      <c r="F11" s="154">
        <v>30</v>
      </c>
      <c r="G11" s="154">
        <v>38</v>
      </c>
      <c r="H11" s="154">
        <v>39</v>
      </c>
      <c r="I11" s="154">
        <v>37</v>
      </c>
      <c r="J11" s="154">
        <v>32</v>
      </c>
      <c r="K11" s="154">
        <v>21</v>
      </c>
      <c r="L11" s="154">
        <v>16</v>
      </c>
      <c r="M11" s="155">
        <v>29</v>
      </c>
      <c r="N11" s="141" t="s">
        <v>272</v>
      </c>
    </row>
    <row r="12" spans="1:14" ht="19.5" customHeight="1">
      <c r="A12" s="75" t="s">
        <v>273</v>
      </c>
      <c r="B12" s="76"/>
      <c r="C12" s="76"/>
      <c r="D12" s="77"/>
      <c r="E12" s="76"/>
      <c r="F12" s="76"/>
      <c r="G12" s="324" t="s">
        <v>274</v>
      </c>
      <c r="H12" s="325"/>
      <c r="I12" s="76"/>
      <c r="J12" s="80"/>
      <c r="K12" s="80"/>
      <c r="L12" s="76"/>
      <c r="M12" s="49"/>
      <c r="N12" s="45" t="s">
        <v>274</v>
      </c>
    </row>
    <row r="13" spans="1:14" ht="19.5" customHeight="1">
      <c r="A13" s="49" t="s">
        <v>44</v>
      </c>
      <c r="B13" s="79">
        <v>153</v>
      </c>
      <c r="C13" s="79">
        <v>3</v>
      </c>
      <c r="D13" s="79">
        <v>6</v>
      </c>
      <c r="E13" s="79">
        <v>16</v>
      </c>
      <c r="F13" s="79">
        <v>21</v>
      </c>
      <c r="G13" s="79">
        <v>22</v>
      </c>
      <c r="H13" s="79">
        <v>21</v>
      </c>
      <c r="I13" s="79">
        <v>19</v>
      </c>
      <c r="J13" s="79">
        <v>15</v>
      </c>
      <c r="K13" s="79">
        <v>10</v>
      </c>
      <c r="L13" s="79">
        <v>8</v>
      </c>
      <c r="M13" s="24">
        <v>13</v>
      </c>
      <c r="N13" s="45" t="s">
        <v>44</v>
      </c>
    </row>
    <row r="14" spans="1:14" ht="19.5" customHeight="1">
      <c r="A14" s="49" t="s">
        <v>236</v>
      </c>
      <c r="B14" s="79">
        <v>152</v>
      </c>
      <c r="C14" s="79">
        <v>1</v>
      </c>
      <c r="D14" s="79">
        <v>5</v>
      </c>
      <c r="E14" s="79">
        <v>15</v>
      </c>
      <c r="F14" s="79">
        <v>19</v>
      </c>
      <c r="G14" s="79">
        <v>23</v>
      </c>
      <c r="H14" s="79">
        <v>22</v>
      </c>
      <c r="I14" s="79">
        <v>19</v>
      </c>
      <c r="J14" s="79">
        <v>17</v>
      </c>
      <c r="K14" s="79">
        <v>9</v>
      </c>
      <c r="L14" s="79">
        <v>8</v>
      </c>
      <c r="M14" s="24">
        <v>13</v>
      </c>
      <c r="N14" s="45" t="s">
        <v>236</v>
      </c>
    </row>
    <row r="15" spans="1:14" s="207" customFormat="1" ht="19.5" customHeight="1">
      <c r="A15" s="24" t="s">
        <v>237</v>
      </c>
      <c r="B15" s="171">
        <v>158</v>
      </c>
      <c r="C15" s="171">
        <v>2</v>
      </c>
      <c r="D15" s="171">
        <v>6</v>
      </c>
      <c r="E15" s="171">
        <v>16</v>
      </c>
      <c r="F15" s="171">
        <v>18</v>
      </c>
      <c r="G15" s="171">
        <v>23</v>
      </c>
      <c r="H15" s="171">
        <v>22</v>
      </c>
      <c r="I15" s="171">
        <v>20</v>
      </c>
      <c r="J15" s="171">
        <v>17</v>
      </c>
      <c r="K15" s="171">
        <v>12</v>
      </c>
      <c r="L15" s="171">
        <v>9</v>
      </c>
      <c r="M15" s="97">
        <v>13</v>
      </c>
      <c r="N15" s="79" t="s">
        <v>237</v>
      </c>
    </row>
    <row r="16" spans="1:14" s="207" customFormat="1" ht="19.5" customHeight="1">
      <c r="A16" s="24" t="s">
        <v>61</v>
      </c>
      <c r="B16" s="171">
        <v>156</v>
      </c>
      <c r="C16" s="171">
        <v>1</v>
      </c>
      <c r="D16" s="171">
        <v>5</v>
      </c>
      <c r="E16" s="171">
        <v>15</v>
      </c>
      <c r="F16" s="171">
        <v>18</v>
      </c>
      <c r="G16" s="171">
        <v>22</v>
      </c>
      <c r="H16" s="171">
        <v>22</v>
      </c>
      <c r="I16" s="171">
        <v>21</v>
      </c>
      <c r="J16" s="171">
        <v>18</v>
      </c>
      <c r="K16" s="171">
        <v>12</v>
      </c>
      <c r="L16" s="171">
        <v>9</v>
      </c>
      <c r="M16" s="97">
        <v>14</v>
      </c>
      <c r="N16" s="79" t="s">
        <v>61</v>
      </c>
    </row>
    <row r="17" spans="1:14" s="208" customFormat="1" ht="19.5" customHeight="1">
      <c r="A17" s="148" t="s">
        <v>272</v>
      </c>
      <c r="B17" s="154">
        <v>155</v>
      </c>
      <c r="C17" s="154">
        <v>1</v>
      </c>
      <c r="D17" s="154">
        <v>5</v>
      </c>
      <c r="E17" s="154">
        <v>14</v>
      </c>
      <c r="F17" s="154">
        <v>18</v>
      </c>
      <c r="G17" s="154">
        <v>22</v>
      </c>
      <c r="H17" s="154">
        <v>22</v>
      </c>
      <c r="I17" s="154">
        <v>21</v>
      </c>
      <c r="J17" s="154">
        <v>18</v>
      </c>
      <c r="K17" s="154">
        <v>12</v>
      </c>
      <c r="L17" s="154">
        <v>9</v>
      </c>
      <c r="M17" s="155">
        <v>13</v>
      </c>
      <c r="N17" s="141" t="s">
        <v>272</v>
      </c>
    </row>
    <row r="18" spans="1:14" ht="19.5" customHeight="1">
      <c r="A18" s="75" t="s">
        <v>275</v>
      </c>
      <c r="B18" s="76"/>
      <c r="C18" s="76"/>
      <c r="D18" s="77"/>
      <c r="E18" s="76"/>
      <c r="F18" s="76"/>
      <c r="G18" s="324" t="s">
        <v>276</v>
      </c>
      <c r="H18" s="325"/>
      <c r="I18" s="76"/>
      <c r="J18" s="80"/>
      <c r="K18" s="80"/>
      <c r="L18" s="76"/>
      <c r="M18" s="49"/>
      <c r="N18" s="45" t="s">
        <v>276</v>
      </c>
    </row>
    <row r="19" spans="1:14" ht="19.5" customHeight="1">
      <c r="A19" s="49" t="s">
        <v>44</v>
      </c>
      <c r="B19" s="76">
        <v>135</v>
      </c>
      <c r="C19" s="79">
        <v>2</v>
      </c>
      <c r="D19" s="79">
        <v>11</v>
      </c>
      <c r="E19" s="79">
        <v>14</v>
      </c>
      <c r="F19" s="79">
        <v>14</v>
      </c>
      <c r="G19" s="79">
        <v>16</v>
      </c>
      <c r="H19" s="79">
        <v>19</v>
      </c>
      <c r="I19" s="79">
        <v>17</v>
      </c>
      <c r="J19" s="79">
        <v>11</v>
      </c>
      <c r="K19" s="79">
        <v>9</v>
      </c>
      <c r="L19" s="79">
        <v>8</v>
      </c>
      <c r="M19" s="24">
        <v>16</v>
      </c>
      <c r="N19" s="25" t="s">
        <v>44</v>
      </c>
    </row>
    <row r="20" spans="1:14" ht="19.5" customHeight="1">
      <c r="A20" s="49" t="s">
        <v>236</v>
      </c>
      <c r="B20" s="76">
        <v>137</v>
      </c>
      <c r="C20" s="79">
        <v>2</v>
      </c>
      <c r="D20" s="79">
        <v>11</v>
      </c>
      <c r="E20" s="79">
        <v>16</v>
      </c>
      <c r="F20" s="79">
        <v>14</v>
      </c>
      <c r="G20" s="79">
        <v>15</v>
      </c>
      <c r="H20" s="79">
        <v>18</v>
      </c>
      <c r="I20" s="79">
        <v>17</v>
      </c>
      <c r="J20" s="79">
        <v>13</v>
      </c>
      <c r="K20" s="79">
        <v>9</v>
      </c>
      <c r="L20" s="79">
        <v>8</v>
      </c>
      <c r="M20" s="24">
        <v>15</v>
      </c>
      <c r="N20" s="25" t="s">
        <v>236</v>
      </c>
    </row>
    <row r="21" spans="1:14" s="207" customFormat="1" ht="19.5" customHeight="1">
      <c r="A21" s="24" t="s">
        <v>237</v>
      </c>
      <c r="B21" s="172">
        <v>133</v>
      </c>
      <c r="C21" s="96">
        <v>2</v>
      </c>
      <c r="D21" s="96">
        <v>10</v>
      </c>
      <c r="E21" s="96">
        <v>14</v>
      </c>
      <c r="F21" s="96">
        <v>13</v>
      </c>
      <c r="G21" s="96">
        <v>16</v>
      </c>
      <c r="H21" s="96">
        <v>16</v>
      </c>
      <c r="I21" s="96">
        <v>16</v>
      </c>
      <c r="J21" s="96">
        <v>14</v>
      </c>
      <c r="K21" s="96">
        <v>9</v>
      </c>
      <c r="L21" s="96">
        <v>8</v>
      </c>
      <c r="M21" s="97">
        <v>15</v>
      </c>
      <c r="N21" s="45" t="s">
        <v>237</v>
      </c>
    </row>
    <row r="22" spans="1:14" s="208" customFormat="1" ht="19.5" customHeight="1">
      <c r="A22" s="24" t="s">
        <v>61</v>
      </c>
      <c r="B22" s="172">
        <v>132</v>
      </c>
      <c r="C22" s="96">
        <v>2</v>
      </c>
      <c r="D22" s="96">
        <v>9</v>
      </c>
      <c r="E22" s="96">
        <v>13</v>
      </c>
      <c r="F22" s="96">
        <v>13</v>
      </c>
      <c r="G22" s="96">
        <v>16</v>
      </c>
      <c r="H22" s="96">
        <v>16</v>
      </c>
      <c r="I22" s="96">
        <v>16</v>
      </c>
      <c r="J22" s="96">
        <v>13</v>
      </c>
      <c r="K22" s="96">
        <v>9</v>
      </c>
      <c r="L22" s="96">
        <v>8</v>
      </c>
      <c r="M22" s="97">
        <v>17</v>
      </c>
      <c r="N22" s="45" t="s">
        <v>61</v>
      </c>
    </row>
    <row r="23" spans="1:14" s="208" customFormat="1" ht="19.5" customHeight="1">
      <c r="A23" s="156" t="s">
        <v>272</v>
      </c>
      <c r="B23" s="157">
        <v>128</v>
      </c>
      <c r="C23" s="158">
        <v>2</v>
      </c>
      <c r="D23" s="158">
        <v>8</v>
      </c>
      <c r="E23" s="158">
        <v>10</v>
      </c>
      <c r="F23" s="158">
        <v>12</v>
      </c>
      <c r="G23" s="158">
        <v>16</v>
      </c>
      <c r="H23" s="158">
        <v>17</v>
      </c>
      <c r="I23" s="158">
        <v>17</v>
      </c>
      <c r="J23" s="158">
        <v>14</v>
      </c>
      <c r="K23" s="158">
        <v>10</v>
      </c>
      <c r="L23" s="158">
        <v>7</v>
      </c>
      <c r="M23" s="159">
        <v>16</v>
      </c>
      <c r="N23" s="160" t="s">
        <v>272</v>
      </c>
    </row>
    <row r="24" spans="1:13" s="218" customFormat="1" ht="15.75" customHeight="1">
      <c r="A24" s="81" t="s">
        <v>306</v>
      </c>
      <c r="G24" s="226"/>
      <c r="H24" s="226"/>
      <c r="I24" s="225" t="s">
        <v>284</v>
      </c>
      <c r="J24" s="226"/>
      <c r="M24" s="226"/>
    </row>
    <row r="25" spans="1:9" s="218" customFormat="1" ht="15.75" customHeight="1">
      <c r="A25" s="81" t="s">
        <v>309</v>
      </c>
      <c r="I25" s="114" t="s">
        <v>279</v>
      </c>
    </row>
    <row r="26" s="114" customFormat="1" ht="15.75" customHeight="1">
      <c r="A26" s="114" t="s">
        <v>310</v>
      </c>
    </row>
  </sheetData>
  <sheetProtection/>
  <mergeCells count="4">
    <mergeCell ref="A1:N1"/>
    <mergeCell ref="G18:H18"/>
    <mergeCell ref="G12:H12"/>
    <mergeCell ref="G6:H6"/>
  </mergeCells>
  <printOptions horizontalCentered="1"/>
  <pageMargins left="0.32" right="0.28" top="0.5905511811023623" bottom="0.5905511811023623" header="0.5118110236220472" footer="0.5118110236220472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N27"/>
  <sheetViews>
    <sheetView showZeros="0" view="pageBreakPreview" zoomScale="85" zoomScaleNormal="90" zoomScaleSheetLayoutView="85" zoomScalePageLayoutView="0" workbookViewId="0" topLeftCell="A1">
      <selection activeCell="A1" sqref="A1:G1"/>
    </sheetView>
  </sheetViews>
  <sheetFormatPr defaultColWidth="8.88671875" defaultRowHeight="13.5"/>
  <cols>
    <col min="1" max="7" width="16.77734375" style="13" customWidth="1"/>
    <col min="8" max="8" width="15.77734375" style="13" customWidth="1"/>
    <col min="9" max="16384" width="8.88671875" style="13" customWidth="1"/>
  </cols>
  <sheetData>
    <row r="1" spans="1:14" ht="29.25" customHeight="1">
      <c r="A1" s="336" t="s">
        <v>54</v>
      </c>
      <c r="B1" s="336"/>
      <c r="C1" s="336"/>
      <c r="D1" s="336"/>
      <c r="E1" s="336"/>
      <c r="F1" s="336"/>
      <c r="G1" s="336"/>
      <c r="H1" s="79"/>
      <c r="I1" s="79"/>
      <c r="J1" s="79"/>
      <c r="K1" s="79"/>
      <c r="L1" s="79"/>
      <c r="M1" s="79"/>
      <c r="N1" s="79"/>
    </row>
    <row r="2" spans="1:14" ht="6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9" ht="18" customHeight="1">
      <c r="A3" s="13" t="s">
        <v>97</v>
      </c>
      <c r="G3" s="68" t="s">
        <v>113</v>
      </c>
      <c r="H3" s="44"/>
      <c r="I3" s="44"/>
    </row>
    <row r="4" spans="1:14" ht="13.5" customHeight="1">
      <c r="A4" s="170" t="s">
        <v>45</v>
      </c>
      <c r="B4" s="41" t="s">
        <v>114</v>
      </c>
      <c r="C4" s="41" t="s">
        <v>115</v>
      </c>
      <c r="D4" s="46" t="s">
        <v>116</v>
      </c>
      <c r="E4" s="46" t="s">
        <v>117</v>
      </c>
      <c r="F4" s="52" t="s">
        <v>118</v>
      </c>
      <c r="G4" s="43" t="s">
        <v>46</v>
      </c>
      <c r="H4" s="25"/>
      <c r="I4" s="25"/>
      <c r="J4" s="25"/>
      <c r="K4" s="25"/>
      <c r="L4" s="25"/>
      <c r="M4" s="25"/>
      <c r="N4" s="25"/>
    </row>
    <row r="5" spans="1:14" ht="13.5" customHeight="1">
      <c r="A5" s="138" t="s">
        <v>40</v>
      </c>
      <c r="B5" s="72"/>
      <c r="C5" s="21" t="s">
        <v>119</v>
      </c>
      <c r="D5" s="49"/>
      <c r="E5" s="49"/>
      <c r="F5" s="82" t="s">
        <v>120</v>
      </c>
      <c r="G5" s="20" t="s">
        <v>41</v>
      </c>
      <c r="H5" s="25"/>
      <c r="I5" s="25"/>
      <c r="J5" s="25"/>
      <c r="K5" s="25"/>
      <c r="L5" s="25"/>
      <c r="M5" s="25"/>
      <c r="N5" s="25"/>
    </row>
    <row r="6" spans="1:14" ht="13.5" customHeight="1">
      <c r="A6" s="74"/>
      <c r="B6" s="56" t="s">
        <v>0</v>
      </c>
      <c r="C6" s="56" t="s">
        <v>121</v>
      </c>
      <c r="D6" s="83" t="s">
        <v>122</v>
      </c>
      <c r="E6" s="74" t="s">
        <v>123</v>
      </c>
      <c r="F6" s="84" t="s">
        <v>124</v>
      </c>
      <c r="G6" s="55"/>
      <c r="H6" s="25"/>
      <c r="I6" s="25"/>
      <c r="J6" s="25"/>
      <c r="K6" s="25"/>
      <c r="L6" s="25"/>
      <c r="M6" s="25"/>
      <c r="N6" s="25"/>
    </row>
    <row r="7" spans="1:14" ht="19.5" customHeight="1">
      <c r="A7" s="75" t="s">
        <v>125</v>
      </c>
      <c r="B7" s="171"/>
      <c r="C7" s="77"/>
      <c r="D7" s="80" t="s">
        <v>0</v>
      </c>
      <c r="E7" s="78"/>
      <c r="F7" s="183"/>
      <c r="G7" s="39" t="s">
        <v>0</v>
      </c>
      <c r="H7" s="14"/>
      <c r="I7" s="14"/>
      <c r="J7" s="231"/>
      <c r="K7" s="231"/>
      <c r="L7" s="14"/>
      <c r="M7" s="68"/>
      <c r="N7" s="25"/>
    </row>
    <row r="8" spans="1:14" ht="19.5" customHeight="1">
      <c r="A8" s="24" t="s">
        <v>44</v>
      </c>
      <c r="B8" s="79">
        <v>289</v>
      </c>
      <c r="C8" s="79">
        <v>49</v>
      </c>
      <c r="D8" s="79">
        <v>33</v>
      </c>
      <c r="E8" s="79">
        <v>110</v>
      </c>
      <c r="F8" s="24">
        <v>97</v>
      </c>
      <c r="G8" s="25" t="s">
        <v>44</v>
      </c>
      <c r="H8" s="14"/>
      <c r="I8" s="14"/>
      <c r="J8" s="14"/>
      <c r="K8" s="14"/>
      <c r="L8" s="14"/>
      <c r="M8" s="68"/>
      <c r="N8" s="25"/>
    </row>
    <row r="9" spans="1:14" ht="19.5" customHeight="1">
      <c r="A9" s="24" t="s">
        <v>236</v>
      </c>
      <c r="B9" s="79">
        <v>289</v>
      </c>
      <c r="C9" s="79">
        <v>47</v>
      </c>
      <c r="D9" s="79">
        <v>28</v>
      </c>
      <c r="E9" s="79">
        <v>109</v>
      </c>
      <c r="F9" s="24">
        <v>105</v>
      </c>
      <c r="G9" s="25" t="s">
        <v>236</v>
      </c>
      <c r="H9" s="14"/>
      <c r="I9" s="14"/>
      <c r="J9" s="14"/>
      <c r="K9" s="14"/>
      <c r="L9" s="14"/>
      <c r="M9" s="68"/>
      <c r="N9" s="25"/>
    </row>
    <row r="10" spans="1:14" ht="19.5" customHeight="1">
      <c r="A10" s="49" t="s">
        <v>237</v>
      </c>
      <c r="B10" s="171">
        <v>290</v>
      </c>
      <c r="C10" s="171">
        <v>44</v>
      </c>
      <c r="D10" s="171">
        <v>33</v>
      </c>
      <c r="E10" s="171">
        <v>104</v>
      </c>
      <c r="F10" s="97">
        <v>109</v>
      </c>
      <c r="G10" s="45" t="s">
        <v>237</v>
      </c>
      <c r="H10" s="14"/>
      <c r="I10" s="14"/>
      <c r="J10" s="14"/>
      <c r="K10" s="14"/>
      <c r="L10" s="14"/>
      <c r="M10" s="68"/>
      <c r="N10" s="25"/>
    </row>
    <row r="11" spans="1:14" ht="19.5" customHeight="1">
      <c r="A11" s="49" t="s">
        <v>61</v>
      </c>
      <c r="B11" s="171">
        <v>289</v>
      </c>
      <c r="C11" s="171">
        <v>46</v>
      </c>
      <c r="D11" s="171">
        <v>33</v>
      </c>
      <c r="E11" s="171">
        <v>106</v>
      </c>
      <c r="F11" s="97">
        <v>104</v>
      </c>
      <c r="G11" s="45" t="s">
        <v>61</v>
      </c>
      <c r="H11" s="14"/>
      <c r="I11" s="14"/>
      <c r="J11" s="14"/>
      <c r="K11" s="14"/>
      <c r="L11" s="14"/>
      <c r="M11" s="68"/>
      <c r="N11" s="25"/>
    </row>
    <row r="12" spans="1:14" s="195" customFormat="1" ht="19.5" customHeight="1">
      <c r="A12" s="161" t="s">
        <v>239</v>
      </c>
      <c r="B12" s="154">
        <v>283</v>
      </c>
      <c r="C12" s="154">
        <v>42</v>
      </c>
      <c r="D12" s="154">
        <v>31</v>
      </c>
      <c r="E12" s="154">
        <v>107</v>
      </c>
      <c r="F12" s="155">
        <v>104</v>
      </c>
      <c r="G12" s="86" t="s">
        <v>238</v>
      </c>
      <c r="H12" s="196"/>
      <c r="I12" s="196"/>
      <c r="J12" s="196"/>
      <c r="K12" s="196"/>
      <c r="L12" s="196"/>
      <c r="M12" s="197"/>
      <c r="N12" s="142"/>
    </row>
    <row r="13" spans="1:14" ht="19.5" customHeight="1">
      <c r="A13" s="75" t="s">
        <v>126</v>
      </c>
      <c r="B13" s="76"/>
      <c r="C13" s="77"/>
      <c r="D13" s="80" t="s">
        <v>13</v>
      </c>
      <c r="E13" s="80"/>
      <c r="F13" s="161"/>
      <c r="G13" s="45" t="s">
        <v>13</v>
      </c>
      <c r="H13" s="14"/>
      <c r="I13" s="14"/>
      <c r="J13" s="230"/>
      <c r="K13" s="230"/>
      <c r="L13" s="14"/>
      <c r="M13" s="68"/>
      <c r="N13" s="25"/>
    </row>
    <row r="14" spans="1:14" ht="19.5" customHeight="1">
      <c r="A14" s="24" t="s">
        <v>44</v>
      </c>
      <c r="B14" s="79">
        <v>153</v>
      </c>
      <c r="C14" s="79">
        <v>14</v>
      </c>
      <c r="D14" s="79">
        <v>17</v>
      </c>
      <c r="E14" s="79">
        <v>65</v>
      </c>
      <c r="F14" s="24">
        <v>57</v>
      </c>
      <c r="G14" s="25" t="s">
        <v>44</v>
      </c>
      <c r="H14" s="14"/>
      <c r="I14" s="14"/>
      <c r="J14" s="14"/>
      <c r="K14" s="14"/>
      <c r="L14" s="14"/>
      <c r="M14" s="68"/>
      <c r="N14" s="25"/>
    </row>
    <row r="15" spans="1:14" ht="19.5" customHeight="1">
      <c r="A15" s="24" t="s">
        <v>236</v>
      </c>
      <c r="B15" s="79">
        <v>152</v>
      </c>
      <c r="C15" s="79">
        <v>13</v>
      </c>
      <c r="D15" s="79">
        <v>16</v>
      </c>
      <c r="E15" s="79">
        <v>62</v>
      </c>
      <c r="F15" s="24">
        <v>61</v>
      </c>
      <c r="G15" s="25" t="s">
        <v>236</v>
      </c>
      <c r="H15" s="14"/>
      <c r="I15" s="14"/>
      <c r="J15" s="14"/>
      <c r="K15" s="14"/>
      <c r="L15" s="14"/>
      <c r="M15" s="68"/>
      <c r="N15" s="25"/>
    </row>
    <row r="16" spans="1:14" ht="19.5" customHeight="1">
      <c r="A16" s="49" t="s">
        <v>237</v>
      </c>
      <c r="B16" s="171">
        <v>158</v>
      </c>
      <c r="C16" s="171">
        <v>14</v>
      </c>
      <c r="D16" s="171">
        <v>17</v>
      </c>
      <c r="E16" s="171">
        <v>60</v>
      </c>
      <c r="F16" s="97">
        <v>67</v>
      </c>
      <c r="G16" s="45" t="s">
        <v>237</v>
      </c>
      <c r="H16" s="14"/>
      <c r="I16" s="14"/>
      <c r="J16" s="14"/>
      <c r="K16" s="14"/>
      <c r="L16" s="14"/>
      <c r="M16" s="68"/>
      <c r="N16" s="25"/>
    </row>
    <row r="17" spans="1:14" ht="19.5" customHeight="1">
      <c r="A17" s="49" t="s">
        <v>61</v>
      </c>
      <c r="B17" s="171">
        <v>156</v>
      </c>
      <c r="C17" s="171">
        <v>14</v>
      </c>
      <c r="D17" s="171">
        <v>16</v>
      </c>
      <c r="E17" s="171">
        <v>64</v>
      </c>
      <c r="F17" s="97">
        <v>61</v>
      </c>
      <c r="G17" s="45" t="s">
        <v>61</v>
      </c>
      <c r="H17" s="14"/>
      <c r="I17" s="14"/>
      <c r="J17" s="14"/>
      <c r="K17" s="14"/>
      <c r="L17" s="14"/>
      <c r="M17" s="68"/>
      <c r="N17" s="25"/>
    </row>
    <row r="18" spans="1:14" s="195" customFormat="1" ht="19.5" customHeight="1">
      <c r="A18" s="161" t="s">
        <v>239</v>
      </c>
      <c r="B18" s="154">
        <v>155</v>
      </c>
      <c r="C18" s="154">
        <v>13</v>
      </c>
      <c r="D18" s="154">
        <v>16</v>
      </c>
      <c r="E18" s="154">
        <v>62</v>
      </c>
      <c r="F18" s="155">
        <v>64</v>
      </c>
      <c r="G18" s="86" t="s">
        <v>238</v>
      </c>
      <c r="H18" s="196"/>
      <c r="I18" s="196"/>
      <c r="J18" s="196"/>
      <c r="K18" s="196"/>
      <c r="L18" s="196"/>
      <c r="M18" s="197"/>
      <c r="N18" s="142"/>
    </row>
    <row r="19" spans="1:14" ht="19.5" customHeight="1">
      <c r="A19" s="75" t="s">
        <v>127</v>
      </c>
      <c r="B19" s="76"/>
      <c r="C19" s="77"/>
      <c r="D19" s="80" t="s">
        <v>14</v>
      </c>
      <c r="E19" s="80"/>
      <c r="F19" s="161"/>
      <c r="G19" s="45" t="s">
        <v>14</v>
      </c>
      <c r="H19" s="14"/>
      <c r="I19" s="14"/>
      <c r="J19" s="230"/>
      <c r="K19" s="230"/>
      <c r="L19" s="14"/>
      <c r="M19" s="68"/>
      <c r="N19" s="25"/>
    </row>
    <row r="20" spans="1:14" ht="19.5" customHeight="1">
      <c r="A20" s="24" t="s">
        <v>44</v>
      </c>
      <c r="B20" s="79">
        <v>136</v>
      </c>
      <c r="C20" s="79">
        <v>35</v>
      </c>
      <c r="D20" s="79">
        <v>15</v>
      </c>
      <c r="E20" s="79">
        <v>45</v>
      </c>
      <c r="F20" s="24">
        <v>41</v>
      </c>
      <c r="G20" s="25" t="s">
        <v>44</v>
      </c>
      <c r="H20" s="14"/>
      <c r="I20" s="14"/>
      <c r="J20" s="14"/>
      <c r="K20" s="14"/>
      <c r="L20" s="14"/>
      <c r="M20" s="68"/>
      <c r="N20" s="25"/>
    </row>
    <row r="21" spans="1:14" ht="19.5" customHeight="1">
      <c r="A21" s="24" t="s">
        <v>236</v>
      </c>
      <c r="B21" s="79">
        <v>137</v>
      </c>
      <c r="C21" s="79">
        <v>34</v>
      </c>
      <c r="D21" s="79">
        <v>13</v>
      </c>
      <c r="E21" s="79">
        <v>47</v>
      </c>
      <c r="F21" s="24">
        <v>43</v>
      </c>
      <c r="G21" s="25" t="s">
        <v>236</v>
      </c>
      <c r="H21" s="14"/>
      <c r="I21" s="14"/>
      <c r="J21" s="14"/>
      <c r="K21" s="14"/>
      <c r="L21" s="14"/>
      <c r="M21" s="68"/>
      <c r="N21" s="25"/>
    </row>
    <row r="22" spans="1:14" ht="19.5" customHeight="1">
      <c r="A22" s="49" t="s">
        <v>237</v>
      </c>
      <c r="B22" s="96">
        <v>133</v>
      </c>
      <c r="C22" s="96">
        <v>31</v>
      </c>
      <c r="D22" s="96">
        <v>16</v>
      </c>
      <c r="E22" s="96">
        <v>44</v>
      </c>
      <c r="F22" s="97">
        <v>42</v>
      </c>
      <c r="G22" s="45" t="s">
        <v>237</v>
      </c>
      <c r="H22" s="68"/>
      <c r="I22" s="68"/>
      <c r="J22" s="68"/>
      <c r="K22" s="68"/>
      <c r="L22" s="68"/>
      <c r="M22" s="68"/>
      <c r="N22" s="25"/>
    </row>
    <row r="23" spans="1:14" s="195" customFormat="1" ht="19.5" customHeight="1">
      <c r="A23" s="49" t="s">
        <v>61</v>
      </c>
      <c r="B23" s="96">
        <v>132</v>
      </c>
      <c r="C23" s="96">
        <v>32</v>
      </c>
      <c r="D23" s="96">
        <v>16</v>
      </c>
      <c r="E23" s="96">
        <v>41</v>
      </c>
      <c r="F23" s="97">
        <v>43</v>
      </c>
      <c r="G23" s="45" t="s">
        <v>61</v>
      </c>
      <c r="H23" s="197"/>
      <c r="I23" s="197"/>
      <c r="J23" s="197"/>
      <c r="K23" s="197"/>
      <c r="L23" s="197"/>
      <c r="M23" s="197"/>
      <c r="N23" s="142"/>
    </row>
    <row r="24" spans="1:14" s="195" customFormat="1" ht="19.5" customHeight="1">
      <c r="A24" s="162" t="s">
        <v>239</v>
      </c>
      <c r="B24" s="158">
        <v>128</v>
      </c>
      <c r="C24" s="158">
        <v>29</v>
      </c>
      <c r="D24" s="158">
        <v>15</v>
      </c>
      <c r="E24" s="158">
        <v>44</v>
      </c>
      <c r="F24" s="159">
        <v>40</v>
      </c>
      <c r="G24" s="160" t="s">
        <v>238</v>
      </c>
      <c r="H24" s="197"/>
      <c r="I24" s="197"/>
      <c r="J24" s="197"/>
      <c r="K24" s="197"/>
      <c r="L24" s="197"/>
      <c r="M24" s="197"/>
      <c r="N24" s="142"/>
    </row>
    <row r="25" spans="1:14" s="218" customFormat="1" ht="15" customHeight="1">
      <c r="A25" s="87" t="s">
        <v>306</v>
      </c>
      <c r="B25" s="216"/>
      <c r="D25" s="216"/>
      <c r="E25" s="327" t="s">
        <v>280</v>
      </c>
      <c r="F25" s="328"/>
      <c r="H25" s="216"/>
      <c r="I25" s="216"/>
      <c r="J25" s="216"/>
      <c r="K25" s="216"/>
      <c r="L25" s="216"/>
      <c r="N25" s="216"/>
    </row>
    <row r="26" spans="1:5" s="218" customFormat="1" ht="15" customHeight="1">
      <c r="A26" s="81" t="s">
        <v>311</v>
      </c>
      <c r="E26" s="218" t="s">
        <v>278</v>
      </c>
    </row>
    <row r="27" s="218" customFormat="1" ht="15" customHeight="1">
      <c r="A27" s="329" t="s">
        <v>312</v>
      </c>
    </row>
  </sheetData>
  <sheetProtection/>
  <mergeCells count="4">
    <mergeCell ref="J19:K19"/>
    <mergeCell ref="A1:G1"/>
    <mergeCell ref="J7:K7"/>
    <mergeCell ref="J13:K13"/>
  </mergeCells>
  <printOptions horizontalCentered="1"/>
  <pageMargins left="0.5511811023622047" right="0.5511811023622047" top="0.48" bottom="0.5905511811023623" header="0.39" footer="0.5118110236220472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P19"/>
  <sheetViews>
    <sheetView zoomScale="85" zoomScaleNormal="85" zoomScalePageLayoutView="0" workbookViewId="0" topLeftCell="A1">
      <pane xSplit="1" ySplit="7" topLeftCell="B8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A1" sqref="A1:P1"/>
    </sheetView>
  </sheetViews>
  <sheetFormatPr defaultColWidth="8.88671875" defaultRowHeight="13.5"/>
  <cols>
    <col min="1" max="1" width="7.77734375" style="11" customWidth="1"/>
    <col min="2" max="2" width="6.6640625" style="11" customWidth="1"/>
    <col min="3" max="3" width="6.77734375" style="11" customWidth="1"/>
    <col min="4" max="4" width="8.88671875" style="11" customWidth="1"/>
    <col min="5" max="5" width="6.77734375" style="11" customWidth="1"/>
    <col min="6" max="6" width="6.10546875" style="11" customWidth="1"/>
    <col min="7" max="7" width="6.77734375" style="11" customWidth="1"/>
    <col min="8" max="8" width="6.88671875" style="11" customWidth="1"/>
    <col min="9" max="9" width="6.77734375" style="11" customWidth="1"/>
    <col min="10" max="10" width="6.88671875" style="11" customWidth="1"/>
    <col min="11" max="11" width="6.77734375" style="11" customWidth="1"/>
    <col min="12" max="12" width="8.10546875" style="11" customWidth="1"/>
    <col min="13" max="13" width="8.77734375" style="11" customWidth="1"/>
    <col min="14" max="14" width="8.10546875" style="11" customWidth="1"/>
    <col min="15" max="15" width="8.5546875" style="11" customWidth="1"/>
    <col min="16" max="16" width="7.5546875" style="11" customWidth="1"/>
    <col min="17" max="16384" width="8.88671875" style="11" customWidth="1"/>
  </cols>
  <sheetData>
    <row r="1" spans="1:16" ht="31.5" customHeight="1">
      <c r="A1" s="336" t="s">
        <v>55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6" s="13" customFormat="1" ht="18" customHeight="1">
      <c r="A2" s="12" t="s">
        <v>128</v>
      </c>
      <c r="P2" s="14" t="s">
        <v>129</v>
      </c>
    </row>
    <row r="3" spans="1:16" s="17" customFormat="1" ht="27" customHeight="1">
      <c r="A3" s="15"/>
      <c r="B3" s="232" t="s">
        <v>130</v>
      </c>
      <c r="C3" s="233"/>
      <c r="D3" s="337" t="s">
        <v>131</v>
      </c>
      <c r="E3" s="233"/>
      <c r="F3" s="232" t="s">
        <v>132</v>
      </c>
      <c r="G3" s="322"/>
      <c r="H3" s="322"/>
      <c r="I3" s="323"/>
      <c r="J3" s="337" t="s">
        <v>133</v>
      </c>
      <c r="K3" s="234"/>
      <c r="L3" s="234"/>
      <c r="M3" s="234"/>
      <c r="N3" s="234"/>
      <c r="O3" s="233"/>
      <c r="P3" s="16"/>
    </row>
    <row r="4" spans="1:16" s="17" customFormat="1" ht="45" customHeight="1">
      <c r="A4" s="139" t="s">
        <v>134</v>
      </c>
      <c r="B4" s="235"/>
      <c r="C4" s="236"/>
      <c r="D4" s="235"/>
      <c r="E4" s="236"/>
      <c r="F4" s="235"/>
      <c r="G4" s="236"/>
      <c r="H4" s="232" t="s">
        <v>23</v>
      </c>
      <c r="I4" s="233"/>
      <c r="J4" s="7"/>
      <c r="K4" s="3"/>
      <c r="L4" s="1" t="s">
        <v>24</v>
      </c>
      <c r="M4" s="18" t="s">
        <v>25</v>
      </c>
      <c r="N4" s="18" t="s">
        <v>26</v>
      </c>
      <c r="O4" s="18" t="s">
        <v>135</v>
      </c>
      <c r="P4" s="7" t="s">
        <v>136</v>
      </c>
    </row>
    <row r="5" spans="1:16" s="17" customFormat="1" ht="18.75" customHeight="1">
      <c r="A5" s="3"/>
      <c r="B5" s="7"/>
      <c r="C5" s="9" t="s">
        <v>27</v>
      </c>
      <c r="D5" s="19" t="s">
        <v>28</v>
      </c>
      <c r="E5" s="9" t="s">
        <v>27</v>
      </c>
      <c r="F5" s="7"/>
      <c r="G5" s="9" t="s">
        <v>27</v>
      </c>
      <c r="H5" s="19" t="s">
        <v>1</v>
      </c>
      <c r="I5" s="9" t="s">
        <v>27</v>
      </c>
      <c r="J5" s="7"/>
      <c r="K5" s="9" t="s">
        <v>27</v>
      </c>
      <c r="L5" s="7"/>
      <c r="M5" s="20" t="s">
        <v>29</v>
      </c>
      <c r="N5" s="7" t="s">
        <v>30</v>
      </c>
      <c r="O5" s="7" t="s">
        <v>137</v>
      </c>
      <c r="P5" s="7"/>
    </row>
    <row r="6" spans="1:16" s="17" customFormat="1" ht="38.25">
      <c r="A6" s="139" t="s">
        <v>80</v>
      </c>
      <c r="B6" s="7"/>
      <c r="C6" s="7"/>
      <c r="D6" s="19" t="s">
        <v>31</v>
      </c>
      <c r="E6" s="7"/>
      <c r="F6" s="237"/>
      <c r="G6" s="7"/>
      <c r="H6" s="21" t="s">
        <v>2</v>
      </c>
      <c r="I6" s="7"/>
      <c r="J6" s="7"/>
      <c r="K6" s="7"/>
      <c r="L6" s="20" t="s">
        <v>32</v>
      </c>
      <c r="M6" s="22" t="s">
        <v>138</v>
      </c>
      <c r="N6" s="20" t="s">
        <v>33</v>
      </c>
      <c r="O6" s="7" t="s">
        <v>139</v>
      </c>
      <c r="P6" s="7" t="s">
        <v>87</v>
      </c>
    </row>
    <row r="7" spans="1:16" s="17" customFormat="1" ht="27" customHeight="1">
      <c r="A7" s="4"/>
      <c r="B7" s="23" t="s">
        <v>5</v>
      </c>
      <c r="C7" s="23" t="s">
        <v>34</v>
      </c>
      <c r="D7" s="23" t="s">
        <v>35</v>
      </c>
      <c r="E7" s="23" t="s">
        <v>34</v>
      </c>
      <c r="F7" s="238"/>
      <c r="G7" s="23" t="s">
        <v>34</v>
      </c>
      <c r="H7" s="10" t="s">
        <v>3</v>
      </c>
      <c r="I7" s="23" t="s">
        <v>34</v>
      </c>
      <c r="J7" s="23"/>
      <c r="K7" s="23" t="s">
        <v>34</v>
      </c>
      <c r="L7" s="23" t="s">
        <v>36</v>
      </c>
      <c r="M7" s="23" t="s">
        <v>37</v>
      </c>
      <c r="N7" s="23" t="s">
        <v>38</v>
      </c>
      <c r="O7" s="23" t="s">
        <v>39</v>
      </c>
      <c r="P7" s="23"/>
    </row>
    <row r="8" spans="1:16" s="17" customFormat="1" ht="27.75" customHeight="1">
      <c r="A8" s="3">
        <v>2006</v>
      </c>
      <c r="B8" s="27">
        <v>289</v>
      </c>
      <c r="C8" s="26">
        <v>100</v>
      </c>
      <c r="D8" s="28">
        <v>64</v>
      </c>
      <c r="E8" s="26">
        <v>22.1</v>
      </c>
      <c r="F8" s="28">
        <v>10</v>
      </c>
      <c r="G8" s="26">
        <v>3.6</v>
      </c>
      <c r="H8" s="3">
        <v>10</v>
      </c>
      <c r="I8" s="26">
        <v>3.5</v>
      </c>
      <c r="J8" s="28">
        <v>215</v>
      </c>
      <c r="K8" s="26">
        <v>74.4</v>
      </c>
      <c r="L8" s="28">
        <v>21</v>
      </c>
      <c r="M8" s="28">
        <v>74</v>
      </c>
      <c r="N8" s="28">
        <v>30</v>
      </c>
      <c r="O8" s="29">
        <v>91</v>
      </c>
      <c r="P8" s="3">
        <v>2006</v>
      </c>
    </row>
    <row r="9" spans="1:16" s="17" customFormat="1" ht="27.75" customHeight="1">
      <c r="A9" s="3">
        <v>2007</v>
      </c>
      <c r="B9" s="27">
        <v>289</v>
      </c>
      <c r="C9" s="26">
        <v>100</v>
      </c>
      <c r="D9" s="28">
        <v>62</v>
      </c>
      <c r="E9" s="26">
        <v>21.5</v>
      </c>
      <c r="F9" s="28">
        <v>8</v>
      </c>
      <c r="G9" s="26">
        <v>2.8</v>
      </c>
      <c r="H9" s="3">
        <v>8</v>
      </c>
      <c r="I9" s="26">
        <v>2.8</v>
      </c>
      <c r="J9" s="28">
        <v>219</v>
      </c>
      <c r="K9" s="26">
        <v>75.8</v>
      </c>
      <c r="L9" s="28">
        <v>21</v>
      </c>
      <c r="M9" s="28">
        <v>74</v>
      </c>
      <c r="N9" s="28">
        <v>33</v>
      </c>
      <c r="O9" s="29">
        <v>91</v>
      </c>
      <c r="P9" s="3">
        <v>2007</v>
      </c>
    </row>
    <row r="10" spans="1:16" s="209" customFormat="1" ht="27.75" customHeight="1">
      <c r="A10" s="3">
        <v>2008</v>
      </c>
      <c r="B10" s="27">
        <v>290</v>
      </c>
      <c r="C10" s="26">
        <v>100</v>
      </c>
      <c r="D10" s="28">
        <v>60</v>
      </c>
      <c r="E10" s="26">
        <v>20.7</v>
      </c>
      <c r="F10" s="28">
        <v>10</v>
      </c>
      <c r="G10" s="26">
        <v>3.4</v>
      </c>
      <c r="H10" s="28">
        <v>9</v>
      </c>
      <c r="I10" s="26">
        <v>3.1</v>
      </c>
      <c r="J10" s="28">
        <v>221</v>
      </c>
      <c r="K10" s="26">
        <v>76.2</v>
      </c>
      <c r="L10" s="28">
        <v>23</v>
      </c>
      <c r="M10" s="28">
        <v>70</v>
      </c>
      <c r="N10" s="28">
        <v>32</v>
      </c>
      <c r="O10" s="188">
        <v>96</v>
      </c>
      <c r="P10" s="3">
        <v>2008</v>
      </c>
    </row>
    <row r="11" spans="1:16" s="209" customFormat="1" ht="27.75" customHeight="1">
      <c r="A11" s="3">
        <v>2009</v>
      </c>
      <c r="B11" s="27">
        <v>289</v>
      </c>
      <c r="C11" s="26">
        <v>100</v>
      </c>
      <c r="D11" s="28">
        <v>56</v>
      </c>
      <c r="E11" s="26">
        <v>19.4</v>
      </c>
      <c r="F11" s="28">
        <v>11</v>
      </c>
      <c r="G11" s="26">
        <v>3.8</v>
      </c>
      <c r="H11" s="28">
        <v>11</v>
      </c>
      <c r="I11" s="26">
        <v>3.8</v>
      </c>
      <c r="J11" s="28">
        <v>222</v>
      </c>
      <c r="K11" s="26">
        <v>76.8</v>
      </c>
      <c r="L11" s="28">
        <v>24</v>
      </c>
      <c r="M11" s="28">
        <v>73</v>
      </c>
      <c r="N11" s="28">
        <v>30</v>
      </c>
      <c r="O11" s="188">
        <v>95</v>
      </c>
      <c r="P11" s="3">
        <v>2009</v>
      </c>
    </row>
    <row r="12" spans="1:16" s="205" customFormat="1" ht="27.75" customHeight="1">
      <c r="A12" s="163">
        <v>2010</v>
      </c>
      <c r="B12" s="164">
        <v>283</v>
      </c>
      <c r="C12" s="187">
        <v>100</v>
      </c>
      <c r="D12" s="165">
        <v>56</v>
      </c>
      <c r="E12" s="187">
        <v>18.8</v>
      </c>
      <c r="F12" s="165">
        <v>10</v>
      </c>
      <c r="G12" s="187">
        <v>3.5</v>
      </c>
      <c r="H12" s="165">
        <v>10</v>
      </c>
      <c r="I12" s="187">
        <v>3.5</v>
      </c>
      <c r="J12" s="165">
        <v>218</v>
      </c>
      <c r="K12" s="187">
        <v>77</v>
      </c>
      <c r="L12" s="165">
        <v>25</v>
      </c>
      <c r="M12" s="165">
        <v>71</v>
      </c>
      <c r="N12" s="165">
        <v>28</v>
      </c>
      <c r="O12" s="166">
        <v>94</v>
      </c>
      <c r="P12" s="163">
        <v>2010</v>
      </c>
    </row>
    <row r="13" spans="1:16" s="17" customFormat="1" ht="27.75" customHeight="1">
      <c r="A13" s="30">
        <v>36895</v>
      </c>
      <c r="B13" s="7">
        <v>279</v>
      </c>
      <c r="C13" s="26">
        <v>100</v>
      </c>
      <c r="D13" s="3">
        <v>53</v>
      </c>
      <c r="E13" s="26">
        <v>19</v>
      </c>
      <c r="F13" s="3">
        <v>11</v>
      </c>
      <c r="G13" s="26">
        <v>3.9</v>
      </c>
      <c r="H13" s="3">
        <v>11</v>
      </c>
      <c r="I13" s="26">
        <v>3.9</v>
      </c>
      <c r="J13" s="3">
        <v>215</v>
      </c>
      <c r="K13" s="26">
        <v>77.1</v>
      </c>
      <c r="L13" s="3">
        <v>21</v>
      </c>
      <c r="M13" s="3">
        <v>75</v>
      </c>
      <c r="N13" s="3">
        <v>28</v>
      </c>
      <c r="O13" s="8">
        <v>91</v>
      </c>
      <c r="P13" s="30">
        <v>36895</v>
      </c>
    </row>
    <row r="14" spans="1:16" s="17" customFormat="1" ht="27.75" customHeight="1">
      <c r="A14" s="30">
        <v>36926</v>
      </c>
      <c r="B14" s="7">
        <v>283</v>
      </c>
      <c r="C14" s="26">
        <v>100</v>
      </c>
      <c r="D14" s="3">
        <v>55</v>
      </c>
      <c r="E14" s="26">
        <v>19.4</v>
      </c>
      <c r="F14" s="3">
        <v>9</v>
      </c>
      <c r="G14" s="26">
        <v>3.2</v>
      </c>
      <c r="H14" s="3">
        <v>9</v>
      </c>
      <c r="I14" s="26">
        <v>3.2</v>
      </c>
      <c r="J14" s="3">
        <v>220</v>
      </c>
      <c r="K14" s="26">
        <v>77.7</v>
      </c>
      <c r="L14" s="3">
        <v>25</v>
      </c>
      <c r="M14" s="3">
        <v>70</v>
      </c>
      <c r="N14" s="3">
        <v>28</v>
      </c>
      <c r="O14" s="8">
        <v>97</v>
      </c>
      <c r="P14" s="30">
        <v>36926</v>
      </c>
    </row>
    <row r="15" spans="1:16" s="17" customFormat="1" ht="27.75" customHeight="1">
      <c r="A15" s="30">
        <v>36954</v>
      </c>
      <c r="B15" s="7">
        <v>282</v>
      </c>
      <c r="C15" s="26">
        <v>100</v>
      </c>
      <c r="D15" s="3">
        <v>53</v>
      </c>
      <c r="E15" s="26">
        <v>18.8</v>
      </c>
      <c r="F15" s="3">
        <v>10</v>
      </c>
      <c r="G15" s="26">
        <v>3.5</v>
      </c>
      <c r="H15" s="3">
        <v>10</v>
      </c>
      <c r="I15" s="26">
        <v>3.5</v>
      </c>
      <c r="J15" s="3">
        <v>219</v>
      </c>
      <c r="K15" s="26">
        <v>77.7</v>
      </c>
      <c r="L15" s="3">
        <v>27</v>
      </c>
      <c r="M15" s="3">
        <v>69</v>
      </c>
      <c r="N15" s="3">
        <v>28</v>
      </c>
      <c r="O15" s="8">
        <v>96</v>
      </c>
      <c r="P15" s="30">
        <v>36954</v>
      </c>
    </row>
    <row r="16" spans="1:16" s="17" customFormat="1" ht="27.75" customHeight="1">
      <c r="A16" s="31">
        <v>36985</v>
      </c>
      <c r="B16" s="23">
        <v>289</v>
      </c>
      <c r="C16" s="179">
        <v>100</v>
      </c>
      <c r="D16" s="4">
        <v>61</v>
      </c>
      <c r="E16" s="179">
        <v>21.1</v>
      </c>
      <c r="F16" s="4">
        <v>9</v>
      </c>
      <c r="G16" s="179">
        <v>3.1</v>
      </c>
      <c r="H16" s="4">
        <v>9</v>
      </c>
      <c r="I16" s="179">
        <v>3.1</v>
      </c>
      <c r="J16" s="4">
        <v>219</v>
      </c>
      <c r="K16" s="179">
        <v>75.8</v>
      </c>
      <c r="L16" s="4">
        <v>27</v>
      </c>
      <c r="M16" s="4">
        <v>69</v>
      </c>
      <c r="N16" s="4">
        <v>30</v>
      </c>
      <c r="O16" s="32">
        <v>84</v>
      </c>
      <c r="P16" s="33">
        <v>36985</v>
      </c>
    </row>
    <row r="17" spans="1:13" s="218" customFormat="1" ht="15.75" customHeight="1">
      <c r="A17" s="81" t="s">
        <v>306</v>
      </c>
      <c r="G17" s="226"/>
      <c r="H17" s="226"/>
      <c r="I17" s="225" t="s">
        <v>284</v>
      </c>
      <c r="J17" s="226"/>
      <c r="M17" s="226"/>
    </row>
    <row r="18" spans="1:9" s="218" customFormat="1" ht="15.75" customHeight="1">
      <c r="A18" s="81" t="s">
        <v>309</v>
      </c>
      <c r="I18" s="114" t="s">
        <v>279</v>
      </c>
    </row>
    <row r="19" s="114" customFormat="1" ht="15.75" customHeight="1">
      <c r="A19" s="114" t="s">
        <v>313</v>
      </c>
    </row>
  </sheetData>
  <sheetProtection/>
  <mergeCells count="10">
    <mergeCell ref="F4:G4"/>
    <mergeCell ref="H4:I4"/>
    <mergeCell ref="F6:F7"/>
    <mergeCell ref="B4:C4"/>
    <mergeCell ref="D4:E4"/>
    <mergeCell ref="A1:P1"/>
    <mergeCell ref="B3:C3"/>
    <mergeCell ref="D3:E3"/>
    <mergeCell ref="J3:O3"/>
    <mergeCell ref="F3:I3"/>
  </mergeCells>
  <printOptions horizontalCentered="1"/>
  <pageMargins left="0.39" right="0.5511811023622047" top="0.5905511811023623" bottom="0.5905511811023623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M36"/>
  <sheetViews>
    <sheetView zoomScale="85" zoomScaleNormal="85" zoomScalePageLayoutView="0" workbookViewId="0" topLeftCell="A1">
      <selection activeCell="A1" sqref="A1:L1"/>
    </sheetView>
  </sheetViews>
  <sheetFormatPr defaultColWidth="8.88671875" defaultRowHeight="13.5"/>
  <cols>
    <col min="1" max="3" width="8.77734375" style="112" customWidth="1"/>
    <col min="4" max="4" width="11.5546875" style="112" customWidth="1"/>
    <col min="5" max="12" width="8.77734375" style="112" customWidth="1"/>
    <col min="13" max="16384" width="8.88671875" style="112" customWidth="1"/>
  </cols>
  <sheetData>
    <row r="1" spans="1:12" ht="33" customHeight="1">
      <c r="A1" s="336" t="s">
        <v>140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2" spans="1:11" s="114" customFormat="1" ht="18" customHeight="1">
      <c r="A2" s="113" t="s">
        <v>141</v>
      </c>
      <c r="K2" s="114" t="s">
        <v>49</v>
      </c>
    </row>
    <row r="3" spans="1:12" s="114" customFormat="1" ht="11.25" customHeight="1">
      <c r="A3" s="115"/>
      <c r="B3" s="239" t="s">
        <v>142</v>
      </c>
      <c r="C3" s="240"/>
      <c r="D3" s="232" t="s">
        <v>143</v>
      </c>
      <c r="E3" s="240"/>
      <c r="F3" s="232" t="s">
        <v>144</v>
      </c>
      <c r="G3" s="240"/>
      <c r="H3" s="232" t="s">
        <v>145</v>
      </c>
      <c r="I3" s="240"/>
      <c r="J3" s="232" t="s">
        <v>146</v>
      </c>
      <c r="K3" s="240"/>
      <c r="L3" s="115"/>
    </row>
    <row r="4" spans="1:12" s="114" customFormat="1" ht="11.25" customHeight="1">
      <c r="A4" s="116" t="s">
        <v>147</v>
      </c>
      <c r="B4" s="241"/>
      <c r="C4" s="242"/>
      <c r="D4" s="241"/>
      <c r="E4" s="242"/>
      <c r="F4" s="241"/>
      <c r="G4" s="242"/>
      <c r="H4" s="241"/>
      <c r="I4" s="242"/>
      <c r="J4" s="241"/>
      <c r="K4" s="242"/>
      <c r="L4" s="116" t="s">
        <v>148</v>
      </c>
    </row>
    <row r="5" spans="1:12" s="114" customFormat="1" ht="11.25" customHeight="1">
      <c r="A5" s="116"/>
      <c r="B5" s="117"/>
      <c r="C5" s="41" t="s">
        <v>149</v>
      </c>
      <c r="D5" s="118" t="s">
        <v>150</v>
      </c>
      <c r="E5" s="41" t="s">
        <v>149</v>
      </c>
      <c r="F5" s="47" t="s">
        <v>151</v>
      </c>
      <c r="G5" s="41" t="s">
        <v>149</v>
      </c>
      <c r="H5" s="120"/>
      <c r="I5" s="41" t="s">
        <v>149</v>
      </c>
      <c r="J5" s="119" t="s">
        <v>152</v>
      </c>
      <c r="K5" s="41" t="s">
        <v>149</v>
      </c>
      <c r="L5" s="116"/>
    </row>
    <row r="6" spans="1:12" s="114" customFormat="1" ht="11.25" customHeight="1">
      <c r="A6" s="116" t="s">
        <v>153</v>
      </c>
      <c r="B6" s="118" t="s">
        <v>154</v>
      </c>
      <c r="C6" s="48"/>
      <c r="D6" s="50" t="s">
        <v>155</v>
      </c>
      <c r="E6" s="48"/>
      <c r="F6" s="118" t="s">
        <v>156</v>
      </c>
      <c r="G6" s="48"/>
      <c r="H6" s="118" t="s">
        <v>157</v>
      </c>
      <c r="I6" s="118"/>
      <c r="J6" s="119" t="s">
        <v>158</v>
      </c>
      <c r="K6" s="118"/>
      <c r="L6" s="116" t="s">
        <v>159</v>
      </c>
    </row>
    <row r="7" spans="1:12" s="114" customFormat="1" ht="11.25" customHeight="1">
      <c r="A7" s="116"/>
      <c r="B7" s="118"/>
      <c r="C7" s="118" t="s">
        <v>160</v>
      </c>
      <c r="D7" s="116"/>
      <c r="E7" s="118" t="s">
        <v>160</v>
      </c>
      <c r="F7" s="121" t="s">
        <v>161</v>
      </c>
      <c r="G7" s="118" t="s">
        <v>160</v>
      </c>
      <c r="H7" s="121"/>
      <c r="I7" s="118" t="s">
        <v>160</v>
      </c>
      <c r="J7" s="48"/>
      <c r="K7" s="118" t="s">
        <v>160</v>
      </c>
      <c r="L7" s="116"/>
    </row>
    <row r="8" spans="1:12" s="122" customFormat="1" ht="11.25" customHeight="1">
      <c r="A8" s="123"/>
      <c r="B8" s="124"/>
      <c r="C8" s="125" t="s">
        <v>162</v>
      </c>
      <c r="D8" s="124"/>
      <c r="E8" s="125" t="s">
        <v>162</v>
      </c>
      <c r="F8" s="124"/>
      <c r="G8" s="125" t="s">
        <v>162</v>
      </c>
      <c r="H8" s="124"/>
      <c r="I8" s="125" t="s">
        <v>162</v>
      </c>
      <c r="J8" s="98"/>
      <c r="K8" s="125" t="s">
        <v>162</v>
      </c>
      <c r="L8" s="126"/>
    </row>
    <row r="9" spans="1:12" s="114" customFormat="1" ht="19.5" customHeight="1">
      <c r="A9" s="24">
        <v>2006</v>
      </c>
      <c r="B9" s="127">
        <v>288.5</v>
      </c>
      <c r="C9" s="127">
        <v>100</v>
      </c>
      <c r="D9" s="127">
        <v>3.75</v>
      </c>
      <c r="E9" s="173">
        <v>1.2998266897746966</v>
      </c>
      <c r="F9" s="127">
        <v>33</v>
      </c>
      <c r="G9" s="173">
        <v>11.438474870017332</v>
      </c>
      <c r="H9" s="127">
        <v>38.75</v>
      </c>
      <c r="I9" s="173">
        <v>13.4315424610052</v>
      </c>
      <c r="J9" s="127">
        <v>39</v>
      </c>
      <c r="K9" s="173">
        <v>13.518197573656845</v>
      </c>
      <c r="L9" s="85">
        <v>2006</v>
      </c>
    </row>
    <row r="10" spans="1:12" s="114" customFormat="1" ht="19.5" customHeight="1">
      <c r="A10" s="24">
        <v>2007</v>
      </c>
      <c r="B10" s="127">
        <v>289</v>
      </c>
      <c r="C10" s="127">
        <v>100</v>
      </c>
      <c r="D10" s="127">
        <v>2</v>
      </c>
      <c r="E10" s="173">
        <v>0.6920415224913495</v>
      </c>
      <c r="F10" s="127">
        <v>33</v>
      </c>
      <c r="G10" s="173">
        <v>11.418685121107266</v>
      </c>
      <c r="H10" s="127">
        <v>42</v>
      </c>
      <c r="I10" s="173">
        <v>14.53287197231834</v>
      </c>
      <c r="J10" s="127">
        <v>36</v>
      </c>
      <c r="K10" s="173">
        <v>12.45674740484429</v>
      </c>
      <c r="L10" s="85">
        <v>2007</v>
      </c>
    </row>
    <row r="11" spans="1:12" s="114" customFormat="1" ht="19.5" customHeight="1">
      <c r="A11" s="24">
        <v>2008</v>
      </c>
      <c r="B11" s="127">
        <v>290</v>
      </c>
      <c r="C11" s="127">
        <v>100</v>
      </c>
      <c r="D11" s="127">
        <v>3</v>
      </c>
      <c r="E11" s="173">
        <v>1.0344827586206897</v>
      </c>
      <c r="F11" s="127">
        <v>40</v>
      </c>
      <c r="G11" s="173">
        <v>13.793103448275861</v>
      </c>
      <c r="H11" s="127">
        <v>38</v>
      </c>
      <c r="I11" s="173">
        <v>13.10344827586207</v>
      </c>
      <c r="J11" s="127">
        <v>37</v>
      </c>
      <c r="K11" s="173">
        <v>12.758620689655173</v>
      </c>
      <c r="L11" s="85">
        <v>2008</v>
      </c>
    </row>
    <row r="12" spans="1:12" s="114" customFormat="1" ht="19.5" customHeight="1">
      <c r="A12" s="24">
        <v>2009</v>
      </c>
      <c r="B12" s="129">
        <v>289</v>
      </c>
      <c r="C12" s="127">
        <v>100</v>
      </c>
      <c r="D12" s="127">
        <v>3</v>
      </c>
      <c r="E12" s="173">
        <v>1.0380622837370241</v>
      </c>
      <c r="F12" s="127">
        <v>37</v>
      </c>
      <c r="G12" s="173">
        <v>12.802768166089965</v>
      </c>
      <c r="H12" s="127">
        <v>37</v>
      </c>
      <c r="I12" s="173">
        <v>12.802768166089965</v>
      </c>
      <c r="J12" s="127">
        <v>38</v>
      </c>
      <c r="K12" s="173">
        <v>13.148788927335639</v>
      </c>
      <c r="L12" s="85">
        <v>2009</v>
      </c>
    </row>
    <row r="13" spans="1:12" s="199" customFormat="1" ht="19.5" customHeight="1">
      <c r="A13" s="148">
        <v>2010</v>
      </c>
      <c r="B13" s="167">
        <v>290</v>
      </c>
      <c r="C13" s="168">
        <v>100</v>
      </c>
      <c r="D13" s="168">
        <f>AVERAGE(D14:D17)</f>
        <v>3</v>
      </c>
      <c r="E13" s="210">
        <f>D13/B13*100</f>
        <v>1.0344827586206897</v>
      </c>
      <c r="F13" s="168">
        <f>AVERAGE(F14:F17)</f>
        <v>41.75</v>
      </c>
      <c r="G13" s="210">
        <f>F13/B13*100</f>
        <v>14.396551724137932</v>
      </c>
      <c r="H13" s="168">
        <f>AVERAGE(H14:H17)</f>
        <v>34.75</v>
      </c>
      <c r="I13" s="210">
        <f>H13/B13*100</f>
        <v>11.982758620689655</v>
      </c>
      <c r="J13" s="168">
        <f>AVERAGE(J14:J17)</f>
        <v>36</v>
      </c>
      <c r="K13" s="210">
        <f>J13/B13*100</f>
        <v>12.413793103448276</v>
      </c>
      <c r="L13" s="153">
        <v>2010</v>
      </c>
    </row>
    <row r="14" spans="1:12" s="114" customFormat="1" ht="19.5" customHeight="1">
      <c r="A14" s="128">
        <v>36895</v>
      </c>
      <c r="B14" s="129">
        <v>279</v>
      </c>
      <c r="C14" s="127">
        <v>100</v>
      </c>
      <c r="D14" s="127">
        <v>3</v>
      </c>
      <c r="E14" s="173">
        <f>D14/B14*100</f>
        <v>1.0752688172043012</v>
      </c>
      <c r="F14" s="127">
        <v>40</v>
      </c>
      <c r="G14" s="173">
        <f>F14/B14*100</f>
        <v>14.336917562724013</v>
      </c>
      <c r="H14" s="127">
        <v>35</v>
      </c>
      <c r="I14" s="173">
        <f>H14/B14*100</f>
        <v>12.544802867383511</v>
      </c>
      <c r="J14" s="127">
        <v>36</v>
      </c>
      <c r="K14" s="174">
        <f>J14/B14*100</f>
        <v>12.903225806451612</v>
      </c>
      <c r="L14" s="175">
        <v>36895</v>
      </c>
    </row>
    <row r="15" spans="1:12" s="114" customFormat="1" ht="19.5" customHeight="1">
      <c r="A15" s="128">
        <v>36926</v>
      </c>
      <c r="B15" s="129">
        <v>283</v>
      </c>
      <c r="C15" s="127">
        <v>100</v>
      </c>
      <c r="D15" s="127">
        <v>3</v>
      </c>
      <c r="E15" s="173">
        <f>D15/B15*100</f>
        <v>1.0600706713780919</v>
      </c>
      <c r="F15" s="127">
        <v>41</v>
      </c>
      <c r="G15" s="173">
        <f>F15/B15*100</f>
        <v>14.487632508833922</v>
      </c>
      <c r="H15" s="127">
        <v>37</v>
      </c>
      <c r="I15" s="173">
        <f>H15/B15*100</f>
        <v>13.074204946996467</v>
      </c>
      <c r="J15" s="127">
        <v>35</v>
      </c>
      <c r="K15" s="174">
        <f>J15/B15*100</f>
        <v>12.36749116607774</v>
      </c>
      <c r="L15" s="175">
        <v>36926</v>
      </c>
    </row>
    <row r="16" spans="1:12" s="114" customFormat="1" ht="19.5" customHeight="1">
      <c r="A16" s="128">
        <v>36954</v>
      </c>
      <c r="B16" s="129">
        <v>282</v>
      </c>
      <c r="C16" s="127">
        <v>100</v>
      </c>
      <c r="D16" s="127">
        <v>3</v>
      </c>
      <c r="E16" s="173">
        <f>D16/B16*100</f>
        <v>1.0638297872340425</v>
      </c>
      <c r="F16" s="127">
        <v>42</v>
      </c>
      <c r="G16" s="173">
        <f>F16/B16*100</f>
        <v>14.893617021276595</v>
      </c>
      <c r="H16" s="127">
        <v>34</v>
      </c>
      <c r="I16" s="173">
        <f>H16/B16*100</f>
        <v>12.056737588652481</v>
      </c>
      <c r="J16" s="127">
        <v>37</v>
      </c>
      <c r="K16" s="174">
        <f>J16/B16*100</f>
        <v>13.120567375886525</v>
      </c>
      <c r="L16" s="175">
        <v>36954</v>
      </c>
    </row>
    <row r="17" spans="1:12" s="114" customFormat="1" ht="19.5" customHeight="1">
      <c r="A17" s="131">
        <v>36985</v>
      </c>
      <c r="B17" s="132">
        <v>289</v>
      </c>
      <c r="C17" s="133">
        <v>100</v>
      </c>
      <c r="D17" s="133">
        <v>3</v>
      </c>
      <c r="E17" s="180">
        <v>1.1</v>
      </c>
      <c r="F17" s="133">
        <v>44</v>
      </c>
      <c r="G17" s="180">
        <f>F17/B17*100</f>
        <v>15.22491349480969</v>
      </c>
      <c r="H17" s="133">
        <v>33</v>
      </c>
      <c r="I17" s="180">
        <f>H17/B17*100</f>
        <v>11.418685121107266</v>
      </c>
      <c r="J17" s="133">
        <v>36</v>
      </c>
      <c r="K17" s="181">
        <f>J17/B17*100</f>
        <v>12.45674740484429</v>
      </c>
      <c r="L17" s="136">
        <v>36985</v>
      </c>
    </row>
    <row r="18" spans="1:10" ht="13.5">
      <c r="A18" s="112" t="s">
        <v>163</v>
      </c>
      <c r="J18" s="134"/>
    </row>
    <row r="19" spans="1:12" s="13" customFormat="1" ht="15.75" customHeight="1">
      <c r="A19" s="91"/>
      <c r="B19" s="232" t="s">
        <v>164</v>
      </c>
      <c r="C19" s="319"/>
      <c r="D19" s="232" t="s">
        <v>165</v>
      </c>
      <c r="E19" s="319"/>
      <c r="F19" s="232" t="s">
        <v>166</v>
      </c>
      <c r="G19" s="319"/>
      <c r="H19" s="232" t="s">
        <v>167</v>
      </c>
      <c r="I19" s="319"/>
      <c r="J19" s="232" t="s">
        <v>168</v>
      </c>
      <c r="K19" s="319"/>
      <c r="L19" s="91"/>
    </row>
    <row r="20" spans="1:12" s="13" customFormat="1" ht="15.75" customHeight="1">
      <c r="A20" s="140" t="s">
        <v>169</v>
      </c>
      <c r="B20" s="338"/>
      <c r="C20" s="340"/>
      <c r="D20" s="338"/>
      <c r="E20" s="339"/>
      <c r="F20" s="338"/>
      <c r="G20" s="339"/>
      <c r="H20" s="338"/>
      <c r="I20" s="339"/>
      <c r="J20" s="338"/>
      <c r="K20" s="339"/>
      <c r="L20" s="25" t="s">
        <v>148</v>
      </c>
    </row>
    <row r="21" spans="1:12" s="13" customFormat="1" ht="15.75" customHeight="1">
      <c r="A21" s="25"/>
      <c r="B21" s="53"/>
      <c r="C21" s="118" t="s">
        <v>149</v>
      </c>
      <c r="D21" s="20" t="s">
        <v>170</v>
      </c>
      <c r="E21" s="41" t="s">
        <v>149</v>
      </c>
      <c r="F21" s="45" t="s">
        <v>171</v>
      </c>
      <c r="G21" s="41" t="s">
        <v>149</v>
      </c>
      <c r="H21" s="36" t="s">
        <v>172</v>
      </c>
      <c r="I21" s="41" t="s">
        <v>149</v>
      </c>
      <c r="J21" s="53"/>
      <c r="K21" s="41" t="s">
        <v>149</v>
      </c>
      <c r="L21" s="25"/>
    </row>
    <row r="22" spans="1:12" s="13" customFormat="1" ht="13.5" customHeight="1">
      <c r="A22" s="140" t="s">
        <v>153</v>
      </c>
      <c r="B22" s="82" t="s">
        <v>173</v>
      </c>
      <c r="C22" s="49"/>
      <c r="D22" s="53" t="s">
        <v>174</v>
      </c>
      <c r="E22" s="49"/>
      <c r="F22" s="45" t="s">
        <v>175</v>
      </c>
      <c r="G22" s="53"/>
      <c r="H22" s="36" t="s">
        <v>176</v>
      </c>
      <c r="I22" s="53"/>
      <c r="J22" s="53" t="s">
        <v>177</v>
      </c>
      <c r="K22" s="53"/>
      <c r="L22" s="25" t="s">
        <v>159</v>
      </c>
    </row>
    <row r="23" spans="1:12" s="13" customFormat="1" ht="24.75" customHeight="1">
      <c r="A23" s="25"/>
      <c r="B23" s="53" t="s">
        <v>158</v>
      </c>
      <c r="C23" s="53" t="s">
        <v>160</v>
      </c>
      <c r="D23" s="36" t="s">
        <v>178</v>
      </c>
      <c r="E23" s="53" t="s">
        <v>160</v>
      </c>
      <c r="F23" s="45" t="s">
        <v>179</v>
      </c>
      <c r="G23" s="53" t="s">
        <v>160</v>
      </c>
      <c r="H23" s="36" t="s">
        <v>180</v>
      </c>
      <c r="I23" s="53" t="s">
        <v>160</v>
      </c>
      <c r="J23" s="53" t="s">
        <v>181</v>
      </c>
      <c r="K23" s="53" t="s">
        <v>160</v>
      </c>
      <c r="L23" s="25"/>
    </row>
    <row r="24" spans="1:12" s="79" customFormat="1" ht="13.5" customHeight="1">
      <c r="A24" s="95"/>
      <c r="B24" s="56"/>
      <c r="C24" s="84" t="s">
        <v>162</v>
      </c>
      <c r="D24" s="56" t="s">
        <v>182</v>
      </c>
      <c r="E24" s="84" t="s">
        <v>162</v>
      </c>
      <c r="F24" s="54" t="s">
        <v>158</v>
      </c>
      <c r="G24" s="84" t="s">
        <v>162</v>
      </c>
      <c r="H24" s="56" t="s">
        <v>183</v>
      </c>
      <c r="I24" s="84" t="s">
        <v>162</v>
      </c>
      <c r="J24" s="56"/>
      <c r="K24" s="84" t="s">
        <v>162</v>
      </c>
      <c r="L24" s="135"/>
    </row>
    <row r="25" spans="1:12" s="13" customFormat="1" ht="15.75" customHeight="1">
      <c r="A25" s="24">
        <v>2006</v>
      </c>
      <c r="B25" s="127">
        <v>32</v>
      </c>
      <c r="C25" s="173">
        <v>11.072664359861593</v>
      </c>
      <c r="D25" s="127">
        <v>57.75</v>
      </c>
      <c r="E25" s="173">
        <v>19.982698961937718</v>
      </c>
      <c r="F25" s="127">
        <v>23</v>
      </c>
      <c r="G25" s="173">
        <v>7.958477508650519</v>
      </c>
      <c r="H25" s="127">
        <v>22.25</v>
      </c>
      <c r="I25" s="173">
        <v>7.698961937716263</v>
      </c>
      <c r="J25" s="127">
        <v>39</v>
      </c>
      <c r="K25" s="174">
        <v>13.494809688581316</v>
      </c>
      <c r="L25" s="25">
        <v>2006</v>
      </c>
    </row>
    <row r="26" spans="1:12" s="13" customFormat="1" ht="15.75" customHeight="1">
      <c r="A26" s="24">
        <v>2007</v>
      </c>
      <c r="B26" s="127">
        <v>31</v>
      </c>
      <c r="C26" s="173">
        <v>10.689655172413794</v>
      </c>
      <c r="D26" s="127">
        <v>57</v>
      </c>
      <c r="E26" s="173">
        <v>19.655172413793103</v>
      </c>
      <c r="F26" s="127">
        <v>24</v>
      </c>
      <c r="G26" s="173">
        <v>8.275862068965518</v>
      </c>
      <c r="H26" s="127">
        <v>23</v>
      </c>
      <c r="I26" s="173">
        <v>7.931034482758621</v>
      </c>
      <c r="J26" s="127">
        <v>40</v>
      </c>
      <c r="K26" s="174">
        <v>13.793103448275861</v>
      </c>
      <c r="L26" s="25">
        <v>2007</v>
      </c>
    </row>
    <row r="27" spans="1:12" s="13" customFormat="1" ht="15.75" customHeight="1">
      <c r="A27" s="24">
        <v>2008</v>
      </c>
      <c r="B27" s="127">
        <v>30</v>
      </c>
      <c r="C27" s="173">
        <v>10.380622837370241</v>
      </c>
      <c r="D27" s="127">
        <v>53</v>
      </c>
      <c r="E27" s="173">
        <v>18.33910034602076</v>
      </c>
      <c r="F27" s="127">
        <v>23</v>
      </c>
      <c r="G27" s="173">
        <v>7.958477508650519</v>
      </c>
      <c r="H27" s="127">
        <v>23</v>
      </c>
      <c r="I27" s="173">
        <v>7.958477508650519</v>
      </c>
      <c r="J27" s="127">
        <v>43</v>
      </c>
      <c r="K27" s="174">
        <v>14.878892733564014</v>
      </c>
      <c r="L27" s="25">
        <v>2008</v>
      </c>
    </row>
    <row r="28" spans="1:12" s="13" customFormat="1" ht="15.75" customHeight="1">
      <c r="A28" s="24">
        <v>2009</v>
      </c>
      <c r="B28" s="127">
        <v>32</v>
      </c>
      <c r="C28" s="173">
        <v>11.1</v>
      </c>
      <c r="D28" s="127">
        <v>49</v>
      </c>
      <c r="E28" s="173">
        <v>17</v>
      </c>
      <c r="F28" s="127">
        <v>24</v>
      </c>
      <c r="G28" s="173">
        <v>8.3</v>
      </c>
      <c r="H28" s="127">
        <v>22</v>
      </c>
      <c r="I28" s="173">
        <v>7.6</v>
      </c>
      <c r="J28" s="127">
        <v>46</v>
      </c>
      <c r="K28" s="174">
        <v>15.9</v>
      </c>
      <c r="L28" s="25">
        <v>2009</v>
      </c>
    </row>
    <row r="29" spans="1:12" s="208" customFormat="1" ht="19.5" customHeight="1">
      <c r="A29" s="148">
        <v>2010</v>
      </c>
      <c r="B29" s="168">
        <f>AVERAGE(B30:B33)</f>
        <v>32.5</v>
      </c>
      <c r="C29" s="211">
        <f>B29/B13*100</f>
        <v>11.206896551724139</v>
      </c>
      <c r="D29" s="168">
        <f>AVERAGE(D30:D33)</f>
        <v>48.25</v>
      </c>
      <c r="E29" s="211">
        <f>D29/B13*100</f>
        <v>16.637931034482758</v>
      </c>
      <c r="F29" s="168">
        <f>AVERAGE(F30:F33)</f>
        <v>24.25</v>
      </c>
      <c r="G29" s="211">
        <f>F29/B13*100</f>
        <v>8.362068965517242</v>
      </c>
      <c r="H29" s="168">
        <f>AVERAGE(H30:H33)</f>
        <v>22.25</v>
      </c>
      <c r="I29" s="211">
        <f>H29/B13*100</f>
        <v>7.672413793103448</v>
      </c>
      <c r="J29" s="168">
        <f>AVERAGE(J30:J33)</f>
        <v>41</v>
      </c>
      <c r="K29" s="212">
        <f>J29/B13*100</f>
        <v>14.13793103448276</v>
      </c>
      <c r="L29" s="142">
        <v>2010</v>
      </c>
    </row>
    <row r="30" spans="1:12" s="13" customFormat="1" ht="19.5" customHeight="1">
      <c r="A30" s="128">
        <v>36895</v>
      </c>
      <c r="B30" s="127">
        <v>33</v>
      </c>
      <c r="C30" s="173">
        <v>11.8</v>
      </c>
      <c r="D30" s="127">
        <v>46</v>
      </c>
      <c r="E30" s="213">
        <v>16.5</v>
      </c>
      <c r="F30" s="127">
        <v>23</v>
      </c>
      <c r="G30" s="173">
        <v>8.2</v>
      </c>
      <c r="H30" s="127">
        <v>22</v>
      </c>
      <c r="I30" s="173">
        <v>7.9</v>
      </c>
      <c r="J30" s="127">
        <v>42</v>
      </c>
      <c r="K30" s="174">
        <v>15.1</v>
      </c>
      <c r="L30" s="130">
        <v>36895</v>
      </c>
    </row>
    <row r="31" spans="1:12" s="13" customFormat="1" ht="19.5" customHeight="1">
      <c r="A31" s="128">
        <v>36926</v>
      </c>
      <c r="B31" s="127">
        <v>33</v>
      </c>
      <c r="C31" s="173">
        <v>11.7</v>
      </c>
      <c r="D31" s="127">
        <v>49</v>
      </c>
      <c r="E31" s="173">
        <v>17.3</v>
      </c>
      <c r="F31" s="127">
        <v>24</v>
      </c>
      <c r="G31" s="173">
        <v>8.5</v>
      </c>
      <c r="H31" s="127">
        <v>22</v>
      </c>
      <c r="I31" s="173">
        <v>7.8</v>
      </c>
      <c r="J31" s="127">
        <v>39</v>
      </c>
      <c r="K31" s="174">
        <v>13.8</v>
      </c>
      <c r="L31" s="130">
        <v>36926</v>
      </c>
    </row>
    <row r="32" spans="1:12" s="13" customFormat="1" ht="19.5" customHeight="1">
      <c r="A32" s="128">
        <v>36954</v>
      </c>
      <c r="B32" s="127">
        <v>32</v>
      </c>
      <c r="C32" s="173">
        <v>11.3</v>
      </c>
      <c r="D32" s="127">
        <v>49</v>
      </c>
      <c r="E32" s="173">
        <v>17.4</v>
      </c>
      <c r="F32" s="127">
        <v>25</v>
      </c>
      <c r="G32" s="173">
        <v>8.9</v>
      </c>
      <c r="H32" s="127">
        <v>23</v>
      </c>
      <c r="I32" s="173">
        <v>8.2</v>
      </c>
      <c r="J32" s="127">
        <v>38</v>
      </c>
      <c r="K32" s="174">
        <v>13.5</v>
      </c>
      <c r="L32" s="130">
        <v>36954</v>
      </c>
    </row>
    <row r="33" spans="1:13" s="13" customFormat="1" ht="19.5" customHeight="1">
      <c r="A33" s="131">
        <v>36985</v>
      </c>
      <c r="B33" s="133">
        <v>32</v>
      </c>
      <c r="C33" s="180">
        <v>11.1</v>
      </c>
      <c r="D33" s="133">
        <v>49</v>
      </c>
      <c r="E33" s="180">
        <v>17</v>
      </c>
      <c r="F33" s="133">
        <v>25</v>
      </c>
      <c r="G33" s="180">
        <v>8.7</v>
      </c>
      <c r="H33" s="133">
        <v>22</v>
      </c>
      <c r="I33" s="180">
        <v>7.6</v>
      </c>
      <c r="J33" s="133">
        <v>45</v>
      </c>
      <c r="K33" s="181">
        <v>15.6</v>
      </c>
      <c r="L33" s="136">
        <v>36985</v>
      </c>
      <c r="M33" s="44"/>
    </row>
    <row r="34" spans="1:13" s="218" customFormat="1" ht="15" customHeight="1">
      <c r="A34" s="81" t="s">
        <v>306</v>
      </c>
      <c r="G34" s="225" t="s">
        <v>284</v>
      </c>
      <c r="H34" s="226"/>
      <c r="J34" s="226"/>
      <c r="M34" s="216"/>
    </row>
    <row r="35" spans="1:7" s="218" customFormat="1" ht="15" customHeight="1">
      <c r="A35" s="81" t="s">
        <v>309</v>
      </c>
      <c r="G35" s="114" t="s">
        <v>279</v>
      </c>
    </row>
    <row r="36" s="114" customFormat="1" ht="15" customHeight="1">
      <c r="A36" s="114" t="s">
        <v>314</v>
      </c>
    </row>
  </sheetData>
  <sheetProtection/>
  <mergeCells count="11">
    <mergeCell ref="J19:K20"/>
    <mergeCell ref="B19:C20"/>
    <mergeCell ref="D19:E20"/>
    <mergeCell ref="F19:G20"/>
    <mergeCell ref="H19:I20"/>
    <mergeCell ref="A1:L1"/>
    <mergeCell ref="B3:C4"/>
    <mergeCell ref="D3:E4"/>
    <mergeCell ref="F3:G4"/>
    <mergeCell ref="H3:I4"/>
    <mergeCell ref="J3:K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S30"/>
  <sheetViews>
    <sheetView view="pageBreakPreview" zoomScale="85" zoomScaleNormal="85" zoomScaleSheetLayoutView="85" zoomScalePageLayoutView="0" workbookViewId="0" topLeftCell="A1">
      <pane xSplit="1" ySplit="8" topLeftCell="B9" activePane="bottomRight" state="frozen"/>
      <selection pane="topLeft" activeCell="I25" sqref="I25"/>
      <selection pane="topRight" activeCell="I25" sqref="I25"/>
      <selection pane="bottomLeft" activeCell="I25" sqref="I25"/>
      <selection pane="bottomRight" activeCell="A1" sqref="A1:N1"/>
    </sheetView>
  </sheetViews>
  <sheetFormatPr defaultColWidth="10.77734375" defaultRowHeight="18" customHeight="1"/>
  <cols>
    <col min="1" max="1" width="9.21484375" style="11" customWidth="1"/>
    <col min="2" max="9" width="8.88671875" style="11" customWidth="1"/>
    <col min="10" max="10" width="9.3359375" style="11" customWidth="1"/>
    <col min="11" max="13" width="7.6640625" style="11" customWidth="1"/>
    <col min="14" max="14" width="16.99609375" style="11" customWidth="1"/>
    <col min="15" max="16384" width="10.77734375" style="11" customWidth="1"/>
  </cols>
  <sheetData>
    <row r="1" spans="1:14" ht="31.5" customHeight="1">
      <c r="A1" s="336" t="s">
        <v>184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14" s="13" customFormat="1" ht="18" customHeight="1">
      <c r="A2" s="12" t="s">
        <v>19</v>
      </c>
      <c r="N2" s="103" t="s">
        <v>4</v>
      </c>
    </row>
    <row r="3" spans="1:14" s="13" customFormat="1" ht="19.5" customHeight="1">
      <c r="A3" s="39"/>
      <c r="B3" s="239" t="s">
        <v>6</v>
      </c>
      <c r="C3" s="326"/>
      <c r="D3" s="326"/>
      <c r="E3" s="319"/>
      <c r="F3" s="239" t="s">
        <v>20</v>
      </c>
      <c r="G3" s="326"/>
      <c r="H3" s="326"/>
      <c r="I3" s="319"/>
      <c r="J3" s="239" t="s">
        <v>21</v>
      </c>
      <c r="K3" s="326"/>
      <c r="L3" s="326"/>
      <c r="M3" s="319"/>
      <c r="N3" s="39"/>
    </row>
    <row r="4" spans="1:14" s="13" customFormat="1" ht="19.5" customHeight="1">
      <c r="A4" s="137" t="s">
        <v>40</v>
      </c>
      <c r="B4" s="342" t="s">
        <v>0</v>
      </c>
      <c r="C4" s="341"/>
      <c r="D4" s="341"/>
      <c r="E4" s="340"/>
      <c r="F4" s="342" t="s">
        <v>18</v>
      </c>
      <c r="G4" s="341"/>
      <c r="H4" s="341"/>
      <c r="I4" s="340"/>
      <c r="J4" s="343" t="s">
        <v>7</v>
      </c>
      <c r="K4" s="341"/>
      <c r="L4" s="341"/>
      <c r="M4" s="340"/>
      <c r="N4" s="45" t="s">
        <v>41</v>
      </c>
    </row>
    <row r="5" spans="1:14" s="13" customFormat="1" ht="19.5" customHeight="1">
      <c r="A5" s="45"/>
      <c r="B5" s="41" t="s">
        <v>8</v>
      </c>
      <c r="C5" s="239" t="s">
        <v>22</v>
      </c>
      <c r="D5" s="326"/>
      <c r="E5" s="319"/>
      <c r="F5" s="41" t="s">
        <v>8</v>
      </c>
      <c r="G5" s="239" t="s">
        <v>22</v>
      </c>
      <c r="H5" s="326"/>
      <c r="I5" s="319"/>
      <c r="J5" s="41" t="s">
        <v>8</v>
      </c>
      <c r="K5" s="239" t="s">
        <v>22</v>
      </c>
      <c r="L5" s="326"/>
      <c r="M5" s="319"/>
      <c r="N5" s="45"/>
    </row>
    <row r="6" spans="1:14" s="13" customFormat="1" ht="19.5" customHeight="1">
      <c r="A6" s="137" t="s">
        <v>47</v>
      </c>
      <c r="B6" s="53"/>
      <c r="C6" s="338" t="s">
        <v>9</v>
      </c>
      <c r="D6" s="341"/>
      <c r="E6" s="340"/>
      <c r="F6" s="53"/>
      <c r="G6" s="338" t="s">
        <v>9</v>
      </c>
      <c r="H6" s="341"/>
      <c r="I6" s="340"/>
      <c r="J6" s="53"/>
      <c r="K6" s="338" t="s">
        <v>9</v>
      </c>
      <c r="L6" s="341"/>
      <c r="M6" s="340"/>
      <c r="N6" s="45" t="s">
        <v>48</v>
      </c>
    </row>
    <row r="7" spans="1:14" s="13" customFormat="1" ht="19.5" customHeight="1">
      <c r="A7" s="45"/>
      <c r="B7" s="53" t="s">
        <v>10</v>
      </c>
      <c r="C7" s="118"/>
      <c r="D7" s="41" t="s">
        <v>11</v>
      </c>
      <c r="E7" s="41" t="s">
        <v>12</v>
      </c>
      <c r="F7" s="53" t="s">
        <v>10</v>
      </c>
      <c r="G7" s="118"/>
      <c r="H7" s="41" t="s">
        <v>11</v>
      </c>
      <c r="I7" s="41" t="s">
        <v>12</v>
      </c>
      <c r="J7" s="53" t="s">
        <v>10</v>
      </c>
      <c r="K7" s="118"/>
      <c r="L7" s="41" t="s">
        <v>11</v>
      </c>
      <c r="M7" s="41" t="s">
        <v>12</v>
      </c>
      <c r="N7" s="45"/>
    </row>
    <row r="8" spans="1:14" s="13" customFormat="1" ht="19.5" customHeight="1">
      <c r="A8" s="54"/>
      <c r="B8" s="56" t="s">
        <v>15</v>
      </c>
      <c r="C8" s="56"/>
      <c r="D8" s="56" t="s">
        <v>13</v>
      </c>
      <c r="E8" s="56" t="s">
        <v>14</v>
      </c>
      <c r="F8" s="56" t="s">
        <v>15</v>
      </c>
      <c r="G8" s="56"/>
      <c r="H8" s="56" t="s">
        <v>13</v>
      </c>
      <c r="I8" s="56" t="s">
        <v>14</v>
      </c>
      <c r="J8" s="56" t="s">
        <v>15</v>
      </c>
      <c r="K8" s="56"/>
      <c r="L8" s="56" t="s">
        <v>13</v>
      </c>
      <c r="M8" s="56" t="s">
        <v>14</v>
      </c>
      <c r="N8" s="54"/>
    </row>
    <row r="9" spans="1:14" s="17" customFormat="1" ht="19.5" customHeight="1">
      <c r="A9" s="24" t="s">
        <v>285</v>
      </c>
      <c r="B9" s="143">
        <v>50</v>
      </c>
      <c r="C9" s="104">
        <v>5591</v>
      </c>
      <c r="D9" s="104">
        <v>4296</v>
      </c>
      <c r="E9" s="104">
        <v>1295</v>
      </c>
      <c r="F9" s="104">
        <v>49</v>
      </c>
      <c r="G9" s="104">
        <v>5573</v>
      </c>
      <c r="H9" s="104">
        <v>4278</v>
      </c>
      <c r="I9" s="104">
        <v>1295</v>
      </c>
      <c r="J9" s="104">
        <v>1</v>
      </c>
      <c r="K9" s="104">
        <v>18</v>
      </c>
      <c r="L9" s="104">
        <v>18</v>
      </c>
      <c r="M9" s="105">
        <v>0</v>
      </c>
      <c r="N9" s="76" t="s">
        <v>289</v>
      </c>
    </row>
    <row r="10" spans="1:14" s="17" customFormat="1" ht="19.5" customHeight="1">
      <c r="A10" s="24" t="s">
        <v>315</v>
      </c>
      <c r="B10" s="143">
        <v>40</v>
      </c>
      <c r="C10" s="104">
        <v>5244</v>
      </c>
      <c r="D10" s="104">
        <v>4094</v>
      </c>
      <c r="E10" s="104">
        <v>1150</v>
      </c>
      <c r="F10" s="104">
        <v>40</v>
      </c>
      <c r="G10" s="104">
        <v>5244</v>
      </c>
      <c r="H10" s="104">
        <v>4094</v>
      </c>
      <c r="I10" s="104">
        <v>1150</v>
      </c>
      <c r="J10" s="104">
        <v>1</v>
      </c>
      <c r="K10" s="104">
        <v>76</v>
      </c>
      <c r="L10" s="104">
        <v>76</v>
      </c>
      <c r="M10" s="105">
        <v>0</v>
      </c>
      <c r="N10" s="76" t="s">
        <v>290</v>
      </c>
    </row>
    <row r="11" spans="1:14" s="17" customFormat="1" ht="19.5" customHeight="1">
      <c r="A11" s="24" t="s">
        <v>286</v>
      </c>
      <c r="B11" s="143">
        <v>33</v>
      </c>
      <c r="C11" s="104">
        <v>4741</v>
      </c>
      <c r="D11" s="104">
        <v>3948</v>
      </c>
      <c r="E11" s="104">
        <v>793</v>
      </c>
      <c r="F11" s="104">
        <v>32</v>
      </c>
      <c r="G11" s="104">
        <v>4665</v>
      </c>
      <c r="H11" s="104">
        <v>3872</v>
      </c>
      <c r="I11" s="104">
        <v>793</v>
      </c>
      <c r="J11" s="104">
        <v>1</v>
      </c>
      <c r="K11" s="104">
        <v>76</v>
      </c>
      <c r="L11" s="104">
        <v>76</v>
      </c>
      <c r="M11" s="105">
        <v>0</v>
      </c>
      <c r="N11" s="45" t="s">
        <v>286</v>
      </c>
    </row>
    <row r="12" spans="1:14" s="17" customFormat="1" ht="19.5" customHeight="1">
      <c r="A12" s="24" t="s">
        <v>287</v>
      </c>
      <c r="B12" s="143">
        <v>31</v>
      </c>
      <c r="C12" s="104">
        <v>4795</v>
      </c>
      <c r="D12" s="104">
        <v>4250</v>
      </c>
      <c r="E12" s="104">
        <v>545</v>
      </c>
      <c r="F12" s="104">
        <v>30</v>
      </c>
      <c r="G12" s="104">
        <v>4719</v>
      </c>
      <c r="H12" s="104">
        <v>4174</v>
      </c>
      <c r="I12" s="104">
        <v>545</v>
      </c>
      <c r="J12" s="104">
        <v>1</v>
      </c>
      <c r="K12" s="104">
        <v>76</v>
      </c>
      <c r="L12" s="104">
        <v>76</v>
      </c>
      <c r="M12" s="105">
        <v>0</v>
      </c>
      <c r="N12" s="45" t="s">
        <v>287</v>
      </c>
    </row>
    <row r="13" spans="1:14" s="198" customFormat="1" ht="19.5" customHeight="1">
      <c r="A13" s="148" t="s">
        <v>288</v>
      </c>
      <c r="B13" s="149">
        <f aca="true" t="shared" si="0" ref="B13:L13">SUM(B14:B27)</f>
        <v>30</v>
      </c>
      <c r="C13" s="150">
        <f t="shared" si="0"/>
        <v>5409</v>
      </c>
      <c r="D13" s="150">
        <f t="shared" si="0"/>
        <v>4546</v>
      </c>
      <c r="E13" s="150">
        <f t="shared" si="0"/>
        <v>863</v>
      </c>
      <c r="F13" s="150">
        <f t="shared" si="0"/>
        <v>29</v>
      </c>
      <c r="G13" s="150">
        <f t="shared" si="0"/>
        <v>5328</v>
      </c>
      <c r="H13" s="150">
        <f t="shared" si="0"/>
        <v>4506</v>
      </c>
      <c r="I13" s="150">
        <f t="shared" si="0"/>
        <v>822</v>
      </c>
      <c r="J13" s="150">
        <f t="shared" si="0"/>
        <v>1</v>
      </c>
      <c r="K13" s="150">
        <f t="shared" si="0"/>
        <v>81</v>
      </c>
      <c r="L13" s="150">
        <f t="shared" si="0"/>
        <v>40</v>
      </c>
      <c r="M13" s="151">
        <f>SUM(M14:M27)</f>
        <v>41</v>
      </c>
      <c r="N13" s="86" t="s">
        <v>288</v>
      </c>
    </row>
    <row r="14" spans="1:14" s="17" customFormat="1" ht="19.5" customHeight="1">
      <c r="A14" s="106" t="s">
        <v>241</v>
      </c>
      <c r="B14" s="143">
        <v>3</v>
      </c>
      <c r="C14" s="104">
        <v>167</v>
      </c>
      <c r="D14" s="104">
        <v>161</v>
      </c>
      <c r="E14" s="104">
        <v>6</v>
      </c>
      <c r="F14" s="104">
        <v>3</v>
      </c>
      <c r="G14" s="104">
        <v>167</v>
      </c>
      <c r="H14" s="104">
        <v>161</v>
      </c>
      <c r="I14" s="104">
        <v>6</v>
      </c>
      <c r="J14" s="104"/>
      <c r="K14" s="104"/>
      <c r="L14" s="104"/>
      <c r="M14" s="105"/>
      <c r="N14" s="107" t="s">
        <v>242</v>
      </c>
    </row>
    <row r="15" spans="1:14" s="17" customFormat="1" ht="19.5" customHeight="1">
      <c r="A15" s="106" t="s">
        <v>243</v>
      </c>
      <c r="B15" s="143">
        <v>6</v>
      </c>
      <c r="C15" s="104">
        <v>1099</v>
      </c>
      <c r="D15" s="104">
        <v>1097</v>
      </c>
      <c r="E15" s="104">
        <v>2</v>
      </c>
      <c r="F15" s="104">
        <v>6</v>
      </c>
      <c r="G15" s="104">
        <v>1099</v>
      </c>
      <c r="H15" s="104">
        <v>1097</v>
      </c>
      <c r="I15" s="104">
        <v>2</v>
      </c>
      <c r="J15" s="104"/>
      <c r="K15" s="104"/>
      <c r="L15" s="104"/>
      <c r="M15" s="105"/>
      <c r="N15" s="108" t="s">
        <v>244</v>
      </c>
    </row>
    <row r="16" spans="1:14" s="17" customFormat="1" ht="19.5" customHeight="1">
      <c r="A16" s="106" t="s">
        <v>245</v>
      </c>
      <c r="B16" s="143">
        <v>1</v>
      </c>
      <c r="C16" s="104">
        <v>82</v>
      </c>
      <c r="D16" s="104">
        <v>70</v>
      </c>
      <c r="E16" s="104">
        <v>12</v>
      </c>
      <c r="F16" s="104">
        <v>1</v>
      </c>
      <c r="G16" s="104">
        <v>82</v>
      </c>
      <c r="H16" s="104">
        <v>70</v>
      </c>
      <c r="I16" s="104">
        <v>12</v>
      </c>
      <c r="J16" s="104"/>
      <c r="K16" s="104"/>
      <c r="L16" s="104"/>
      <c r="M16" s="105"/>
      <c r="N16" s="107" t="s">
        <v>246</v>
      </c>
    </row>
    <row r="17" spans="1:14" s="17" customFormat="1" ht="19.5" customHeight="1">
      <c r="A17" s="106" t="s">
        <v>247</v>
      </c>
      <c r="B17" s="143">
        <v>7</v>
      </c>
      <c r="C17" s="104">
        <v>577</v>
      </c>
      <c r="D17" s="104">
        <v>378</v>
      </c>
      <c r="E17" s="104">
        <v>199</v>
      </c>
      <c r="F17" s="104">
        <v>7</v>
      </c>
      <c r="G17" s="104">
        <v>577</v>
      </c>
      <c r="H17" s="104">
        <v>378</v>
      </c>
      <c r="I17" s="104">
        <v>199</v>
      </c>
      <c r="J17" s="104"/>
      <c r="K17" s="104"/>
      <c r="L17" s="104"/>
      <c r="M17" s="105"/>
      <c r="N17" s="107" t="s">
        <v>248</v>
      </c>
    </row>
    <row r="18" spans="1:14" s="17" customFormat="1" ht="19.5" customHeight="1">
      <c r="A18" s="106" t="s">
        <v>249</v>
      </c>
      <c r="B18" s="14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5"/>
      <c r="N18" s="107" t="s">
        <v>250</v>
      </c>
    </row>
    <row r="19" spans="1:14" s="17" customFormat="1" ht="19.5" customHeight="1">
      <c r="A19" s="109" t="s">
        <v>251</v>
      </c>
      <c r="B19" s="143">
        <v>2</v>
      </c>
      <c r="C19" s="104">
        <v>10</v>
      </c>
      <c r="D19" s="104">
        <v>10</v>
      </c>
      <c r="E19" s="104"/>
      <c r="F19" s="104">
        <v>2</v>
      </c>
      <c r="G19" s="104">
        <v>10</v>
      </c>
      <c r="H19" s="104">
        <v>10</v>
      </c>
      <c r="I19" s="104"/>
      <c r="J19" s="104"/>
      <c r="K19" s="104"/>
      <c r="L19" s="104"/>
      <c r="M19" s="105"/>
      <c r="N19" s="107" t="s">
        <v>252</v>
      </c>
    </row>
    <row r="20" spans="1:14" s="17" customFormat="1" ht="19.5" customHeight="1">
      <c r="A20" s="106" t="s">
        <v>253</v>
      </c>
      <c r="B20" s="143">
        <v>1</v>
      </c>
      <c r="C20" s="104">
        <v>1280</v>
      </c>
      <c r="D20" s="104">
        <v>1280</v>
      </c>
      <c r="E20" s="104"/>
      <c r="F20" s="104">
        <v>1</v>
      </c>
      <c r="G20" s="104">
        <v>1280</v>
      </c>
      <c r="H20" s="104">
        <v>1280</v>
      </c>
      <c r="I20" s="104"/>
      <c r="J20" s="104"/>
      <c r="K20" s="104"/>
      <c r="L20" s="104"/>
      <c r="M20" s="105"/>
      <c r="N20" s="107" t="s">
        <v>254</v>
      </c>
    </row>
    <row r="21" spans="1:14" s="17" customFormat="1" ht="19.5" customHeight="1">
      <c r="A21" s="106" t="s">
        <v>255</v>
      </c>
      <c r="B21" s="143">
        <v>1</v>
      </c>
      <c r="C21" s="104">
        <v>940</v>
      </c>
      <c r="D21" s="104">
        <v>940</v>
      </c>
      <c r="E21" s="104"/>
      <c r="F21" s="104">
        <v>1</v>
      </c>
      <c r="G21" s="104">
        <v>940</v>
      </c>
      <c r="H21" s="104">
        <v>940</v>
      </c>
      <c r="I21" s="104"/>
      <c r="J21" s="104"/>
      <c r="K21" s="104"/>
      <c r="L21" s="104"/>
      <c r="M21" s="105"/>
      <c r="N21" s="45" t="s">
        <v>256</v>
      </c>
    </row>
    <row r="22" spans="1:14" s="17" customFormat="1" ht="19.5" customHeight="1">
      <c r="A22" s="106" t="s">
        <v>257</v>
      </c>
      <c r="B22" s="143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  <c r="N22" s="107" t="s">
        <v>258</v>
      </c>
    </row>
    <row r="23" spans="1:14" s="17" customFormat="1" ht="19.5" customHeight="1">
      <c r="A23" s="106" t="s">
        <v>259</v>
      </c>
      <c r="B23" s="143">
        <v>1</v>
      </c>
      <c r="C23" s="104">
        <v>243</v>
      </c>
      <c r="D23" s="104">
        <v>31</v>
      </c>
      <c r="E23" s="104">
        <v>212</v>
      </c>
      <c r="F23" s="104">
        <v>1</v>
      </c>
      <c r="G23" s="104">
        <v>243</v>
      </c>
      <c r="H23" s="104">
        <v>31</v>
      </c>
      <c r="I23" s="104">
        <v>212</v>
      </c>
      <c r="J23" s="104"/>
      <c r="K23" s="104"/>
      <c r="L23" s="104"/>
      <c r="M23" s="105"/>
      <c r="N23" s="107" t="s">
        <v>260</v>
      </c>
    </row>
    <row r="24" spans="1:14" s="17" customFormat="1" ht="19.5" customHeight="1">
      <c r="A24" s="106" t="s">
        <v>261</v>
      </c>
      <c r="B24" s="143">
        <v>1</v>
      </c>
      <c r="C24" s="104">
        <v>840</v>
      </c>
      <c r="D24" s="104">
        <v>504</v>
      </c>
      <c r="E24" s="104">
        <v>336</v>
      </c>
      <c r="F24" s="104">
        <v>1</v>
      </c>
      <c r="G24" s="104">
        <v>840</v>
      </c>
      <c r="H24" s="104">
        <v>504</v>
      </c>
      <c r="I24" s="104">
        <v>336</v>
      </c>
      <c r="J24" s="104"/>
      <c r="K24" s="104"/>
      <c r="L24" s="104"/>
      <c r="M24" s="105"/>
      <c r="N24" s="107" t="s">
        <v>262</v>
      </c>
    </row>
    <row r="25" spans="1:14" s="17" customFormat="1" ht="19.5" customHeight="1">
      <c r="A25" s="106" t="s">
        <v>16</v>
      </c>
      <c r="B25" s="143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5"/>
      <c r="N25" s="107" t="s">
        <v>263</v>
      </c>
    </row>
    <row r="26" spans="1:14" s="17" customFormat="1" ht="19.5" customHeight="1">
      <c r="A26" s="106" t="s">
        <v>264</v>
      </c>
      <c r="B26" s="143">
        <v>1</v>
      </c>
      <c r="C26" s="104">
        <v>81</v>
      </c>
      <c r="D26" s="104">
        <v>40</v>
      </c>
      <c r="E26" s="104">
        <v>41</v>
      </c>
      <c r="F26" s="104"/>
      <c r="G26" s="104"/>
      <c r="H26" s="104"/>
      <c r="I26" s="104"/>
      <c r="J26" s="104">
        <v>1</v>
      </c>
      <c r="K26" s="104">
        <v>81</v>
      </c>
      <c r="L26" s="104">
        <v>40</v>
      </c>
      <c r="M26" s="105">
        <v>41</v>
      </c>
      <c r="N26" s="107" t="s">
        <v>265</v>
      </c>
    </row>
    <row r="27" spans="1:14" s="17" customFormat="1" ht="18" customHeight="1">
      <c r="A27" s="110" t="s">
        <v>266</v>
      </c>
      <c r="B27" s="144">
        <v>6</v>
      </c>
      <c r="C27" s="145">
        <v>90</v>
      </c>
      <c r="D27" s="145">
        <v>35</v>
      </c>
      <c r="E27" s="145">
        <v>55</v>
      </c>
      <c r="F27" s="145">
        <v>6</v>
      </c>
      <c r="G27" s="145">
        <v>90</v>
      </c>
      <c r="H27" s="145">
        <v>35</v>
      </c>
      <c r="I27" s="145">
        <v>55</v>
      </c>
      <c r="J27" s="145"/>
      <c r="K27" s="145"/>
      <c r="L27" s="145"/>
      <c r="M27" s="146"/>
      <c r="N27" s="111" t="s">
        <v>267</v>
      </c>
    </row>
    <row r="28" spans="1:10" s="99" customFormat="1" ht="15.75" customHeight="1">
      <c r="A28" s="99" t="s">
        <v>316</v>
      </c>
      <c r="J28" s="81" t="s">
        <v>317</v>
      </c>
    </row>
    <row r="29" s="99" customFormat="1" ht="15.75" customHeight="1" hidden="1"/>
    <row r="30" spans="1:19" s="223" customFormat="1" ht="17.25" customHeight="1">
      <c r="A30" s="221" t="s">
        <v>318</v>
      </c>
      <c r="B30" s="222"/>
      <c r="C30" s="222"/>
      <c r="D30" s="222"/>
      <c r="E30" s="222"/>
      <c r="F30" s="222"/>
      <c r="H30" s="222"/>
      <c r="J30" s="222" t="s">
        <v>319</v>
      </c>
      <c r="K30" s="222"/>
      <c r="M30" s="222"/>
      <c r="N30" s="222"/>
      <c r="O30" s="222"/>
      <c r="P30" s="222"/>
      <c r="Q30" s="222"/>
      <c r="R30" s="222"/>
      <c r="S30" s="222"/>
    </row>
  </sheetData>
  <sheetProtection/>
  <mergeCells count="13">
    <mergeCell ref="C6:E6"/>
    <mergeCell ref="G6:I6"/>
    <mergeCell ref="K6:M6"/>
    <mergeCell ref="B4:E4"/>
    <mergeCell ref="F4:I4"/>
    <mergeCell ref="J4:M4"/>
    <mergeCell ref="C5:E5"/>
    <mergeCell ref="G5:I5"/>
    <mergeCell ref="K5:M5"/>
    <mergeCell ref="A1:N1"/>
    <mergeCell ref="B3:E3"/>
    <mergeCell ref="F3:I3"/>
    <mergeCell ref="J3:M3"/>
  </mergeCells>
  <printOptions horizontalCentered="1"/>
  <pageMargins left="0.37" right="0.15" top="0.5905511811023623" bottom="0.32" header="0.5118110236220472" footer="0.27"/>
  <pageSetup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N15"/>
  <sheetViews>
    <sheetView view="pageBreakPreview" zoomScaleNormal="95" zoomScaleSheetLayoutView="100" zoomScalePageLayoutView="0" workbookViewId="0" topLeftCell="A1">
      <selection activeCell="A1" sqref="A1:N1"/>
    </sheetView>
  </sheetViews>
  <sheetFormatPr defaultColWidth="8.88671875" defaultRowHeight="13.5"/>
  <cols>
    <col min="1" max="1" width="8.4453125" style="11" customWidth="1"/>
    <col min="2" max="2" width="7.6640625" style="11" customWidth="1"/>
    <col min="3" max="3" width="7.99609375" style="11" customWidth="1"/>
    <col min="4" max="5" width="7.3359375" style="11" customWidth="1"/>
    <col min="6" max="6" width="7.6640625" style="11" customWidth="1"/>
    <col min="7" max="8" width="7.77734375" style="11" customWidth="1"/>
    <col min="9" max="10" width="7.6640625" style="11" customWidth="1"/>
    <col min="11" max="11" width="7.3359375" style="11" customWidth="1"/>
    <col min="12" max="12" width="8.5546875" style="11" customWidth="1"/>
    <col min="13" max="13" width="9.88671875" style="11" customWidth="1"/>
    <col min="14" max="14" width="10.99609375" style="11" customWidth="1"/>
    <col min="15" max="16384" width="8.88671875" style="11" customWidth="1"/>
  </cols>
  <sheetData>
    <row r="1" spans="1:14" s="37" customFormat="1" ht="27" customHeight="1">
      <c r="A1" s="344" t="s">
        <v>185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14" s="13" customFormat="1" ht="18" customHeight="1">
      <c r="A2" s="345" t="s">
        <v>19</v>
      </c>
      <c r="B2" s="346"/>
      <c r="C2" s="102"/>
      <c r="D2" s="102"/>
      <c r="E2" s="102"/>
      <c r="F2" s="102"/>
      <c r="G2" s="102"/>
      <c r="H2" s="102"/>
      <c r="I2" s="102"/>
      <c r="J2" s="102"/>
      <c r="K2" s="102"/>
      <c r="L2" s="102"/>
      <c r="N2" s="38" t="s">
        <v>4</v>
      </c>
    </row>
    <row r="3" spans="1:14" s="13" customFormat="1" ht="24.75" customHeight="1">
      <c r="A3" s="347" t="s">
        <v>40</v>
      </c>
      <c r="B3" s="239" t="s">
        <v>6</v>
      </c>
      <c r="C3" s="326"/>
      <c r="D3" s="326"/>
      <c r="E3" s="319"/>
      <c r="F3" s="239" t="s">
        <v>20</v>
      </c>
      <c r="G3" s="326"/>
      <c r="H3" s="326"/>
      <c r="I3" s="319"/>
      <c r="J3" s="239" t="s">
        <v>21</v>
      </c>
      <c r="K3" s="326"/>
      <c r="L3" s="326"/>
      <c r="M3" s="319"/>
      <c r="N3" s="350" t="s">
        <v>41</v>
      </c>
    </row>
    <row r="4" spans="1:14" s="13" customFormat="1" ht="24.75" customHeight="1">
      <c r="A4" s="348"/>
      <c r="B4" s="342" t="s">
        <v>0</v>
      </c>
      <c r="C4" s="341"/>
      <c r="D4" s="341"/>
      <c r="E4" s="340"/>
      <c r="F4" s="342" t="s">
        <v>18</v>
      </c>
      <c r="G4" s="341"/>
      <c r="H4" s="341"/>
      <c r="I4" s="340"/>
      <c r="J4" s="343" t="s">
        <v>7</v>
      </c>
      <c r="K4" s="341"/>
      <c r="L4" s="341"/>
      <c r="M4" s="340"/>
      <c r="N4" s="338"/>
    </row>
    <row r="5" spans="1:14" s="13" customFormat="1" ht="24.75" customHeight="1">
      <c r="A5" s="348"/>
      <c r="B5" s="41" t="s">
        <v>8</v>
      </c>
      <c r="C5" s="239" t="s">
        <v>22</v>
      </c>
      <c r="D5" s="326"/>
      <c r="E5" s="319"/>
      <c r="F5" s="41" t="s">
        <v>8</v>
      </c>
      <c r="G5" s="239" t="s">
        <v>22</v>
      </c>
      <c r="H5" s="326"/>
      <c r="I5" s="319"/>
      <c r="J5" s="41" t="s">
        <v>8</v>
      </c>
      <c r="K5" s="239" t="s">
        <v>22</v>
      </c>
      <c r="L5" s="326"/>
      <c r="M5" s="319"/>
      <c r="N5" s="338"/>
    </row>
    <row r="6" spans="1:14" s="13" customFormat="1" ht="24.75" customHeight="1">
      <c r="A6" s="348"/>
      <c r="B6" s="53" t="s">
        <v>50</v>
      </c>
      <c r="C6" s="338" t="s">
        <v>9</v>
      </c>
      <c r="D6" s="341"/>
      <c r="E6" s="340"/>
      <c r="F6" s="53" t="s">
        <v>50</v>
      </c>
      <c r="G6" s="338" t="s">
        <v>9</v>
      </c>
      <c r="H6" s="341"/>
      <c r="I6" s="340"/>
      <c r="J6" s="53" t="s">
        <v>50</v>
      </c>
      <c r="K6" s="338" t="s">
        <v>9</v>
      </c>
      <c r="L6" s="341"/>
      <c r="M6" s="340"/>
      <c r="N6" s="338"/>
    </row>
    <row r="7" spans="1:14" s="13" customFormat="1" ht="24.75" customHeight="1">
      <c r="A7" s="348"/>
      <c r="B7" s="53" t="s">
        <v>51</v>
      </c>
      <c r="C7" s="118"/>
      <c r="D7" s="41" t="s">
        <v>11</v>
      </c>
      <c r="E7" s="41" t="s">
        <v>12</v>
      </c>
      <c r="F7" s="53" t="s">
        <v>51</v>
      </c>
      <c r="G7" s="118"/>
      <c r="H7" s="41" t="s">
        <v>11</v>
      </c>
      <c r="I7" s="41" t="s">
        <v>12</v>
      </c>
      <c r="J7" s="53" t="s">
        <v>51</v>
      </c>
      <c r="K7" s="118"/>
      <c r="L7" s="41" t="s">
        <v>11</v>
      </c>
      <c r="M7" s="41" t="s">
        <v>12</v>
      </c>
      <c r="N7" s="338"/>
    </row>
    <row r="8" spans="1:14" s="13" customFormat="1" ht="24.75" customHeight="1">
      <c r="A8" s="349"/>
      <c r="B8" s="56" t="s">
        <v>15</v>
      </c>
      <c r="C8" s="56"/>
      <c r="D8" s="56" t="s">
        <v>13</v>
      </c>
      <c r="E8" s="56" t="s">
        <v>14</v>
      </c>
      <c r="F8" s="56" t="s">
        <v>15</v>
      </c>
      <c r="G8" s="56"/>
      <c r="H8" s="56" t="s">
        <v>13</v>
      </c>
      <c r="I8" s="56" t="s">
        <v>14</v>
      </c>
      <c r="J8" s="56" t="s">
        <v>15</v>
      </c>
      <c r="K8" s="56"/>
      <c r="L8" s="56" t="s">
        <v>13</v>
      </c>
      <c r="M8" s="56" t="s">
        <v>14</v>
      </c>
      <c r="N8" s="342"/>
    </row>
    <row r="9" spans="1:14" s="13" customFormat="1" ht="31.5" customHeight="1">
      <c r="A9" s="45" t="s">
        <v>285</v>
      </c>
      <c r="B9" s="227">
        <v>35</v>
      </c>
      <c r="C9" s="228">
        <f>SUM(D9:E9)</f>
        <v>1624</v>
      </c>
      <c r="D9" s="228">
        <v>1195</v>
      </c>
      <c r="E9" s="228">
        <v>429</v>
      </c>
      <c r="F9" s="228">
        <v>34</v>
      </c>
      <c r="G9" s="228">
        <f>SUM(H9:I9)</f>
        <v>1606</v>
      </c>
      <c r="H9" s="228">
        <v>1177</v>
      </c>
      <c r="I9" s="228">
        <v>429</v>
      </c>
      <c r="J9" s="228">
        <v>1</v>
      </c>
      <c r="K9" s="228">
        <f>SUM(L9:M9)</f>
        <v>18</v>
      </c>
      <c r="L9" s="228">
        <v>18</v>
      </c>
      <c r="M9" s="247" t="s">
        <v>291</v>
      </c>
      <c r="N9" s="20"/>
    </row>
    <row r="10" spans="1:14" s="13" customFormat="1" ht="31.5" customHeight="1">
      <c r="A10" s="45" t="s">
        <v>290</v>
      </c>
      <c r="B10" s="244">
        <v>24</v>
      </c>
      <c r="C10" s="245">
        <f>SUM(D10:E10)</f>
        <v>1365</v>
      </c>
      <c r="D10" s="245">
        <v>925</v>
      </c>
      <c r="E10" s="245">
        <v>440</v>
      </c>
      <c r="F10" s="245">
        <v>24</v>
      </c>
      <c r="G10" s="245">
        <f>SUM(H10:I10)</f>
        <v>1365</v>
      </c>
      <c r="H10" s="245">
        <v>925</v>
      </c>
      <c r="I10" s="245">
        <v>440</v>
      </c>
      <c r="J10" s="245" t="s">
        <v>291</v>
      </c>
      <c r="K10" s="245" t="s">
        <v>291</v>
      </c>
      <c r="L10" s="245" t="s">
        <v>291</v>
      </c>
      <c r="M10" s="246" t="s">
        <v>291</v>
      </c>
      <c r="N10" s="20" t="s">
        <v>290</v>
      </c>
    </row>
    <row r="11" spans="1:14" s="17" customFormat="1" ht="31.5" customHeight="1">
      <c r="A11" s="49" t="s">
        <v>286</v>
      </c>
      <c r="B11" s="244">
        <v>21</v>
      </c>
      <c r="C11" s="245">
        <f>SUM(D11:E11)</f>
        <v>1292</v>
      </c>
      <c r="D11" s="245">
        <v>868</v>
      </c>
      <c r="E11" s="245">
        <v>424</v>
      </c>
      <c r="F11" s="245">
        <v>21</v>
      </c>
      <c r="G11" s="245">
        <f>SUM(H11:I11)</f>
        <v>1292</v>
      </c>
      <c r="H11" s="245">
        <v>868</v>
      </c>
      <c r="I11" s="245">
        <v>424</v>
      </c>
      <c r="J11" s="245" t="s">
        <v>291</v>
      </c>
      <c r="K11" s="245" t="s">
        <v>291</v>
      </c>
      <c r="L11" s="245" t="s">
        <v>291</v>
      </c>
      <c r="M11" s="243" t="s">
        <v>291</v>
      </c>
      <c r="N11" s="20" t="s">
        <v>286</v>
      </c>
    </row>
    <row r="12" spans="1:14" s="17" customFormat="1" ht="31.5" customHeight="1">
      <c r="A12" s="49" t="s">
        <v>287</v>
      </c>
      <c r="B12" s="245">
        <v>20</v>
      </c>
      <c r="C12" s="245">
        <f>SUM(D12:E12)</f>
        <v>2451</v>
      </c>
      <c r="D12" s="245">
        <v>1942</v>
      </c>
      <c r="E12" s="245">
        <v>509</v>
      </c>
      <c r="F12" s="245">
        <v>20</v>
      </c>
      <c r="G12" s="245">
        <f>SUM(H12:I12)</f>
        <v>2451</v>
      </c>
      <c r="H12" s="245">
        <v>1942</v>
      </c>
      <c r="I12" s="245">
        <v>509</v>
      </c>
      <c r="J12" s="245" t="s">
        <v>291</v>
      </c>
      <c r="K12" s="245" t="s">
        <v>292</v>
      </c>
      <c r="L12" s="245" t="s">
        <v>291</v>
      </c>
      <c r="M12" s="243" t="s">
        <v>291</v>
      </c>
      <c r="N12" s="20" t="s">
        <v>287</v>
      </c>
    </row>
    <row r="13" spans="1:14" s="198" customFormat="1" ht="31.5" customHeight="1">
      <c r="A13" s="307" t="s">
        <v>293</v>
      </c>
      <c r="B13" s="308">
        <v>22</v>
      </c>
      <c r="C13" s="309">
        <f>SUM(D13:E13)</f>
        <v>2505</v>
      </c>
      <c r="D13" s="310">
        <v>2058</v>
      </c>
      <c r="E13" s="310">
        <v>447</v>
      </c>
      <c r="F13" s="310">
        <v>21</v>
      </c>
      <c r="G13" s="309">
        <f>SUM(H13:I13)</f>
        <v>2424</v>
      </c>
      <c r="H13" s="310">
        <v>2018</v>
      </c>
      <c r="I13" s="310">
        <v>406</v>
      </c>
      <c r="J13" s="310">
        <v>1</v>
      </c>
      <c r="K13" s="310">
        <v>81</v>
      </c>
      <c r="L13" s="310">
        <v>40</v>
      </c>
      <c r="M13" s="311">
        <v>41</v>
      </c>
      <c r="N13" s="312" t="s">
        <v>293</v>
      </c>
    </row>
    <row r="14" spans="1:14" s="99" customFormat="1" ht="15.75" customHeight="1">
      <c r="A14" s="248" t="s">
        <v>316</v>
      </c>
      <c r="B14" s="248"/>
      <c r="C14" s="248"/>
      <c r="D14" s="248"/>
      <c r="E14" s="248"/>
      <c r="F14" s="248"/>
      <c r="G14" s="248"/>
      <c r="H14" s="248"/>
      <c r="I14" s="66" t="s">
        <v>317</v>
      </c>
      <c r="J14" s="248"/>
      <c r="K14" s="248"/>
      <c r="L14" s="248"/>
      <c r="M14" s="248"/>
      <c r="N14" s="248"/>
    </row>
    <row r="15" s="218" customFormat="1" ht="15.75" customHeight="1">
      <c r="A15" s="249"/>
    </row>
  </sheetData>
  <sheetProtection/>
  <mergeCells count="16">
    <mergeCell ref="B4:E4"/>
    <mergeCell ref="F4:I4"/>
    <mergeCell ref="J4:M4"/>
    <mergeCell ref="C5:E5"/>
    <mergeCell ref="G5:I5"/>
    <mergeCell ref="K5:M5"/>
    <mergeCell ref="A1:N1"/>
    <mergeCell ref="A2:B2"/>
    <mergeCell ref="B3:E3"/>
    <mergeCell ref="F3:I3"/>
    <mergeCell ref="J3:M3"/>
    <mergeCell ref="A3:A8"/>
    <mergeCell ref="N3:N8"/>
    <mergeCell ref="C6:E6"/>
    <mergeCell ref="G6:I6"/>
    <mergeCell ref="K6:M6"/>
  </mergeCells>
  <printOptions horizontalCentered="1"/>
  <pageMargins left="0.5511811023622047" right="0.5511811023622047" top="0.99" bottom="0.5905511811023623" header="0.53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R16"/>
  <sheetViews>
    <sheetView view="pageBreakPreview" zoomScale="85" zoomScaleNormal="65" zoomScaleSheetLayoutView="85" zoomScalePageLayoutView="0" workbookViewId="0" topLeftCell="A1">
      <pane xSplit="1" ySplit="4" topLeftCell="B5" activePane="bottomRight" state="frozen"/>
      <selection pane="topLeft" activeCell="I25" sqref="I25"/>
      <selection pane="topRight" activeCell="I25" sqref="I25"/>
      <selection pane="bottomLeft" activeCell="I25" sqref="I25"/>
      <selection pane="bottomRight" activeCell="A1" sqref="A1:R1"/>
    </sheetView>
  </sheetViews>
  <sheetFormatPr defaultColWidth="8.88671875" defaultRowHeight="13.5"/>
  <cols>
    <col min="1" max="1" width="9.3359375" style="37" customWidth="1"/>
    <col min="2" max="2" width="7.77734375" style="37" customWidth="1"/>
    <col min="3" max="3" width="7.99609375" style="37" customWidth="1"/>
    <col min="4" max="4" width="7.77734375" style="37" customWidth="1"/>
    <col min="5" max="5" width="7.99609375" style="37" customWidth="1"/>
    <col min="6" max="6" width="7.77734375" style="37" customWidth="1"/>
    <col min="7" max="7" width="7.99609375" style="37" customWidth="1"/>
    <col min="8" max="8" width="7.77734375" style="37" customWidth="1"/>
    <col min="9" max="9" width="7.99609375" style="37" customWidth="1"/>
    <col min="10" max="10" width="7.77734375" style="37" customWidth="1"/>
    <col min="11" max="11" width="7.99609375" style="37" customWidth="1"/>
    <col min="12" max="12" width="7.77734375" style="37" customWidth="1"/>
    <col min="13" max="13" width="7.99609375" style="37" customWidth="1"/>
    <col min="14" max="14" width="7.77734375" style="37" customWidth="1"/>
    <col min="15" max="15" width="7.99609375" style="37" customWidth="1"/>
    <col min="16" max="16" width="7.77734375" style="37" customWidth="1"/>
    <col min="17" max="17" width="7.99609375" style="37" customWidth="1"/>
    <col min="18" max="18" width="10.6640625" style="37" customWidth="1"/>
    <col min="19" max="16384" width="8.88671875" style="37" customWidth="1"/>
  </cols>
  <sheetData>
    <row r="1" spans="1:18" ht="32.25" customHeight="1">
      <c r="A1" s="336" t="s">
        <v>186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</row>
    <row r="2" spans="1:18" s="13" customFormat="1" ht="24" customHeight="1">
      <c r="A2" s="12" t="s">
        <v>187</v>
      </c>
      <c r="R2" s="38" t="s">
        <v>188</v>
      </c>
    </row>
    <row r="3" spans="1:18" s="13" customFormat="1" ht="38.25" customHeight="1">
      <c r="A3" s="351" t="s">
        <v>189</v>
      </c>
      <c r="B3" s="357" t="s">
        <v>190</v>
      </c>
      <c r="C3" s="356"/>
      <c r="D3" s="357" t="s">
        <v>191</v>
      </c>
      <c r="E3" s="356"/>
      <c r="F3" s="355" t="s">
        <v>192</v>
      </c>
      <c r="G3" s="356"/>
      <c r="H3" s="355" t="s">
        <v>193</v>
      </c>
      <c r="I3" s="356"/>
      <c r="J3" s="355" t="s">
        <v>194</v>
      </c>
      <c r="K3" s="356"/>
      <c r="L3" s="355" t="s">
        <v>195</v>
      </c>
      <c r="M3" s="356"/>
      <c r="N3" s="355" t="s">
        <v>196</v>
      </c>
      <c r="O3" s="356"/>
      <c r="P3" s="355" t="s">
        <v>197</v>
      </c>
      <c r="Q3" s="356"/>
      <c r="R3" s="353" t="s">
        <v>198</v>
      </c>
    </row>
    <row r="4" spans="1:18" s="13" customFormat="1" ht="58.5" customHeight="1">
      <c r="A4" s="352"/>
      <c r="B4" s="93" t="s">
        <v>199</v>
      </c>
      <c r="C4" s="100" t="s">
        <v>200</v>
      </c>
      <c r="D4" s="93" t="s">
        <v>199</v>
      </c>
      <c r="E4" s="100" t="s">
        <v>200</v>
      </c>
      <c r="F4" s="93" t="s">
        <v>199</v>
      </c>
      <c r="G4" s="100" t="s">
        <v>200</v>
      </c>
      <c r="H4" s="93" t="s">
        <v>199</v>
      </c>
      <c r="I4" s="100" t="s">
        <v>200</v>
      </c>
      <c r="J4" s="93" t="s">
        <v>199</v>
      </c>
      <c r="K4" s="100" t="s">
        <v>200</v>
      </c>
      <c r="L4" s="93" t="s">
        <v>199</v>
      </c>
      <c r="M4" s="100" t="s">
        <v>200</v>
      </c>
      <c r="N4" s="93" t="s">
        <v>199</v>
      </c>
      <c r="O4" s="100" t="s">
        <v>200</v>
      </c>
      <c r="P4" s="93" t="s">
        <v>199</v>
      </c>
      <c r="Q4" s="100" t="s">
        <v>200</v>
      </c>
      <c r="R4" s="354"/>
    </row>
    <row r="5" spans="1:18" s="13" customFormat="1" ht="30" customHeight="1">
      <c r="A5" s="176" t="s">
        <v>236</v>
      </c>
      <c r="B5" s="251">
        <v>24</v>
      </c>
      <c r="C5" s="252">
        <v>1365</v>
      </c>
      <c r="D5" s="252" t="s">
        <v>291</v>
      </c>
      <c r="E5" s="252" t="s">
        <v>291</v>
      </c>
      <c r="F5" s="252" t="s">
        <v>291</v>
      </c>
      <c r="G5" s="252" t="s">
        <v>291</v>
      </c>
      <c r="H5" s="252" t="s">
        <v>291</v>
      </c>
      <c r="I5" s="252" t="s">
        <v>291</v>
      </c>
      <c r="J5" s="252" t="s">
        <v>291</v>
      </c>
      <c r="K5" s="252" t="s">
        <v>291</v>
      </c>
      <c r="L5" s="252" t="s">
        <v>291</v>
      </c>
      <c r="M5" s="252" t="s">
        <v>291</v>
      </c>
      <c r="N5" s="252" t="s">
        <v>291</v>
      </c>
      <c r="O5" s="252" t="s">
        <v>291</v>
      </c>
      <c r="P5" s="253">
        <v>1</v>
      </c>
      <c r="Q5" s="254">
        <v>12</v>
      </c>
      <c r="R5" s="177" t="s">
        <v>236</v>
      </c>
    </row>
    <row r="6" spans="1:18" s="13" customFormat="1" ht="30" customHeight="1">
      <c r="A6" s="176" t="s">
        <v>237</v>
      </c>
      <c r="B6" s="259">
        <v>21</v>
      </c>
      <c r="C6" s="260">
        <v>1292</v>
      </c>
      <c r="D6" s="262" t="s">
        <v>291</v>
      </c>
      <c r="E6" s="262" t="s">
        <v>291</v>
      </c>
      <c r="F6" s="262" t="s">
        <v>291</v>
      </c>
      <c r="G6" s="262" t="s">
        <v>291</v>
      </c>
      <c r="H6" s="262" t="s">
        <v>291</v>
      </c>
      <c r="I6" s="262" t="s">
        <v>291</v>
      </c>
      <c r="J6" s="262" t="s">
        <v>291</v>
      </c>
      <c r="K6" s="262" t="s">
        <v>291</v>
      </c>
      <c r="L6" s="260" t="s">
        <v>291</v>
      </c>
      <c r="M6" s="260" t="s">
        <v>291</v>
      </c>
      <c r="N6" s="262" t="s">
        <v>291</v>
      </c>
      <c r="O6" s="262" t="s">
        <v>291</v>
      </c>
      <c r="P6" s="260">
        <v>1</v>
      </c>
      <c r="Q6" s="261">
        <v>11</v>
      </c>
      <c r="R6" s="177" t="s">
        <v>237</v>
      </c>
    </row>
    <row r="7" spans="1:18" s="13" customFormat="1" ht="30" customHeight="1">
      <c r="A7" s="176" t="s">
        <v>61</v>
      </c>
      <c r="B7" s="259">
        <v>11</v>
      </c>
      <c r="C7" s="260">
        <v>814</v>
      </c>
      <c r="D7" s="262" t="s">
        <v>291</v>
      </c>
      <c r="E7" s="262" t="s">
        <v>291</v>
      </c>
      <c r="F7" s="262" t="s">
        <v>291</v>
      </c>
      <c r="G7" s="262" t="s">
        <v>291</v>
      </c>
      <c r="H7" s="262" t="s">
        <v>291</v>
      </c>
      <c r="I7" s="262" t="s">
        <v>291</v>
      </c>
      <c r="J7" s="262" t="s">
        <v>291</v>
      </c>
      <c r="K7" s="262" t="s">
        <v>291</v>
      </c>
      <c r="L7" s="260" t="s">
        <v>291</v>
      </c>
      <c r="M7" s="260" t="s">
        <v>291</v>
      </c>
      <c r="N7" s="262" t="s">
        <v>291</v>
      </c>
      <c r="O7" s="262" t="s">
        <v>291</v>
      </c>
      <c r="P7" s="260">
        <v>2</v>
      </c>
      <c r="Q7" s="261">
        <v>61</v>
      </c>
      <c r="R7" s="177" t="s">
        <v>61</v>
      </c>
    </row>
    <row r="8" spans="1:18" s="195" customFormat="1" ht="30" customHeight="1">
      <c r="A8" s="250" t="s">
        <v>296</v>
      </c>
      <c r="B8" s="256">
        <v>22</v>
      </c>
      <c r="C8" s="257">
        <v>2505</v>
      </c>
      <c r="D8" s="263" t="s">
        <v>291</v>
      </c>
      <c r="E8" s="263" t="s">
        <v>291</v>
      </c>
      <c r="F8" s="263" t="s">
        <v>291</v>
      </c>
      <c r="G8" s="263" t="s">
        <v>291</v>
      </c>
      <c r="H8" s="263" t="s">
        <v>291</v>
      </c>
      <c r="I8" s="263" t="s">
        <v>291</v>
      </c>
      <c r="J8" s="263" t="s">
        <v>291</v>
      </c>
      <c r="K8" s="263" t="s">
        <v>291</v>
      </c>
      <c r="L8" s="257" t="s">
        <v>291</v>
      </c>
      <c r="M8" s="263" t="s">
        <v>291</v>
      </c>
      <c r="N8" s="263" t="s">
        <v>291</v>
      </c>
      <c r="O8" s="263" t="s">
        <v>291</v>
      </c>
      <c r="P8" s="257" t="s">
        <v>291</v>
      </c>
      <c r="Q8" s="258" t="s">
        <v>291</v>
      </c>
      <c r="R8" s="274" t="s">
        <v>238</v>
      </c>
    </row>
    <row r="9" s="13" customFormat="1" ht="21.75" customHeight="1"/>
    <row r="10" spans="1:17" s="13" customFormat="1" ht="34.5" customHeight="1">
      <c r="A10" s="351" t="s">
        <v>201</v>
      </c>
      <c r="B10" s="355" t="s">
        <v>202</v>
      </c>
      <c r="C10" s="356"/>
      <c r="D10" s="355" t="s">
        <v>203</v>
      </c>
      <c r="E10" s="356"/>
      <c r="F10" s="355" t="s">
        <v>204</v>
      </c>
      <c r="G10" s="356"/>
      <c r="H10" s="355" t="s">
        <v>205</v>
      </c>
      <c r="I10" s="356"/>
      <c r="J10" s="355" t="s">
        <v>206</v>
      </c>
      <c r="K10" s="356"/>
      <c r="L10" s="355" t="s">
        <v>207</v>
      </c>
      <c r="M10" s="356"/>
      <c r="N10" s="355" t="s">
        <v>208</v>
      </c>
      <c r="O10" s="356"/>
      <c r="P10" s="353" t="s">
        <v>136</v>
      </c>
      <c r="Q10" s="25"/>
    </row>
    <row r="11" spans="1:17" s="13" customFormat="1" ht="54" customHeight="1">
      <c r="A11" s="352"/>
      <c r="B11" s="93" t="s">
        <v>199</v>
      </c>
      <c r="C11" s="100" t="s">
        <v>200</v>
      </c>
      <c r="D11" s="93" t="s">
        <v>199</v>
      </c>
      <c r="E11" s="100" t="s">
        <v>200</v>
      </c>
      <c r="F11" s="93" t="s">
        <v>199</v>
      </c>
      <c r="G11" s="100" t="s">
        <v>200</v>
      </c>
      <c r="H11" s="93" t="s">
        <v>199</v>
      </c>
      <c r="I11" s="100" t="s">
        <v>200</v>
      </c>
      <c r="J11" s="93" t="s">
        <v>199</v>
      </c>
      <c r="K11" s="100" t="s">
        <v>200</v>
      </c>
      <c r="L11" s="93" t="s">
        <v>199</v>
      </c>
      <c r="M11" s="100" t="s">
        <v>200</v>
      </c>
      <c r="N11" s="93" t="s">
        <v>199</v>
      </c>
      <c r="O11" s="100" t="s">
        <v>200</v>
      </c>
      <c r="P11" s="354"/>
      <c r="Q11" s="25"/>
    </row>
    <row r="12" spans="1:17" s="13" customFormat="1" ht="30" customHeight="1">
      <c r="A12" s="176" t="s">
        <v>236</v>
      </c>
      <c r="B12" s="270" t="s">
        <v>291</v>
      </c>
      <c r="C12" s="265" t="s">
        <v>291</v>
      </c>
      <c r="D12" s="265" t="s">
        <v>291</v>
      </c>
      <c r="E12" s="265" t="s">
        <v>291</v>
      </c>
      <c r="F12" s="265" t="s">
        <v>291</v>
      </c>
      <c r="G12" s="265" t="s">
        <v>291</v>
      </c>
      <c r="H12" s="264">
        <v>2</v>
      </c>
      <c r="I12" s="265">
        <v>48</v>
      </c>
      <c r="J12" s="264">
        <v>1</v>
      </c>
      <c r="K12" s="265">
        <v>177</v>
      </c>
      <c r="L12" s="264">
        <v>5</v>
      </c>
      <c r="M12" s="265">
        <v>237</v>
      </c>
      <c r="N12" s="265" t="s">
        <v>291</v>
      </c>
      <c r="O12" s="272" t="s">
        <v>291</v>
      </c>
      <c r="P12" s="200" t="s">
        <v>236</v>
      </c>
      <c r="Q12" s="25"/>
    </row>
    <row r="13" spans="1:17" s="13" customFormat="1" ht="30" customHeight="1">
      <c r="A13" s="176" t="s">
        <v>237</v>
      </c>
      <c r="B13" s="271" t="s">
        <v>291</v>
      </c>
      <c r="C13" s="268" t="s">
        <v>291</v>
      </c>
      <c r="D13" s="268" t="s">
        <v>291</v>
      </c>
      <c r="E13" s="268" t="s">
        <v>291</v>
      </c>
      <c r="F13" s="268" t="s">
        <v>291</v>
      </c>
      <c r="G13" s="268" t="s">
        <v>291</v>
      </c>
      <c r="H13" s="267">
        <v>2</v>
      </c>
      <c r="I13" s="267">
        <v>48</v>
      </c>
      <c r="J13" s="267">
        <v>2</v>
      </c>
      <c r="K13" s="267">
        <v>265</v>
      </c>
      <c r="L13" s="267">
        <v>5</v>
      </c>
      <c r="M13" s="267">
        <v>218</v>
      </c>
      <c r="N13" s="268" t="s">
        <v>291</v>
      </c>
      <c r="O13" s="273" t="s">
        <v>291</v>
      </c>
      <c r="P13" s="200" t="s">
        <v>237</v>
      </c>
      <c r="Q13" s="182"/>
    </row>
    <row r="14" spans="1:17" s="13" customFormat="1" ht="30" customHeight="1">
      <c r="A14" s="176" t="s">
        <v>61</v>
      </c>
      <c r="B14" s="271" t="s">
        <v>291</v>
      </c>
      <c r="C14" s="268" t="s">
        <v>291</v>
      </c>
      <c r="D14" s="268" t="s">
        <v>291</v>
      </c>
      <c r="E14" s="268" t="s">
        <v>291</v>
      </c>
      <c r="F14" s="268" t="s">
        <v>291</v>
      </c>
      <c r="G14" s="268" t="s">
        <v>291</v>
      </c>
      <c r="H14" s="268" t="s">
        <v>291</v>
      </c>
      <c r="I14" s="268" t="s">
        <v>291</v>
      </c>
      <c r="J14" s="266">
        <v>5</v>
      </c>
      <c r="K14" s="266">
        <v>559</v>
      </c>
      <c r="L14" s="266">
        <v>3</v>
      </c>
      <c r="M14" s="266">
        <v>164</v>
      </c>
      <c r="N14" s="268" t="s">
        <v>291</v>
      </c>
      <c r="O14" s="273" t="s">
        <v>291</v>
      </c>
      <c r="P14" s="200" t="s">
        <v>61</v>
      </c>
      <c r="Q14" s="182"/>
    </row>
    <row r="15" spans="1:17" s="195" customFormat="1" ht="30" customHeight="1">
      <c r="A15" s="250" t="s">
        <v>296</v>
      </c>
      <c r="B15" s="275" t="s">
        <v>291</v>
      </c>
      <c r="C15" s="263" t="s">
        <v>291</v>
      </c>
      <c r="D15" s="255">
        <v>1</v>
      </c>
      <c r="E15" s="255">
        <v>82</v>
      </c>
      <c r="F15" s="263" t="s">
        <v>291</v>
      </c>
      <c r="G15" s="263" t="s">
        <v>291</v>
      </c>
      <c r="H15" s="269">
        <v>5</v>
      </c>
      <c r="I15" s="269">
        <v>239</v>
      </c>
      <c r="J15" s="269">
        <v>6</v>
      </c>
      <c r="K15" s="269">
        <v>497</v>
      </c>
      <c r="L15" s="269">
        <v>2</v>
      </c>
      <c r="M15" s="269">
        <v>84</v>
      </c>
      <c r="N15" s="263" t="s">
        <v>291</v>
      </c>
      <c r="O15" s="277" t="s">
        <v>291</v>
      </c>
      <c r="P15" s="276" t="s">
        <v>293</v>
      </c>
      <c r="Q15" s="201"/>
    </row>
    <row r="16" spans="1:12" s="17" customFormat="1" ht="15.75" customHeight="1">
      <c r="A16" s="99"/>
      <c r="L16" s="206"/>
    </row>
    <row r="17" ht="8.25" customHeight="1"/>
    <row r="18" s="101" customFormat="1" ht="33" customHeight="1" hidden="1"/>
  </sheetData>
  <sheetProtection/>
  <mergeCells count="20">
    <mergeCell ref="A1:R1"/>
    <mergeCell ref="B10:C10"/>
    <mergeCell ref="D10:E10"/>
    <mergeCell ref="F10:G10"/>
    <mergeCell ref="H10:I10"/>
    <mergeCell ref="J10:K10"/>
    <mergeCell ref="L10:M10"/>
    <mergeCell ref="N10:O10"/>
    <mergeCell ref="N3:O3"/>
    <mergeCell ref="P3:Q3"/>
    <mergeCell ref="A3:A4"/>
    <mergeCell ref="A10:A11"/>
    <mergeCell ref="R3:R4"/>
    <mergeCell ref="P10:P11"/>
    <mergeCell ref="J3:K3"/>
    <mergeCell ref="L3:M3"/>
    <mergeCell ref="B3:C3"/>
    <mergeCell ref="D3:E3"/>
    <mergeCell ref="F3:G3"/>
    <mergeCell ref="H3:I3"/>
  </mergeCells>
  <printOptions horizontalCentered="1"/>
  <pageMargins left="0.5511811023622047" right="0.5511811023622047" top="0.9" bottom="0.5905511811023623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P17"/>
  <sheetViews>
    <sheetView view="pageBreakPreview" zoomScale="85" zoomScaleNormal="60" zoomScaleSheetLayoutView="85" zoomScalePageLayoutView="0" workbookViewId="0" topLeftCell="A1">
      <selection activeCell="A1" sqref="A1:L1"/>
    </sheetView>
  </sheetViews>
  <sheetFormatPr defaultColWidth="8.88671875" defaultRowHeight="13.5"/>
  <cols>
    <col min="1" max="11" width="11.88671875" style="11" customWidth="1"/>
    <col min="12" max="12" width="13.10546875" style="11" customWidth="1"/>
    <col min="13" max="13" width="7.99609375" style="11" hidden="1" customWidth="1"/>
    <col min="14" max="14" width="9.88671875" style="11" hidden="1" customWidth="1"/>
    <col min="15" max="42" width="0" style="11" hidden="1" customWidth="1"/>
    <col min="43" max="16384" width="8.88671875" style="11" customWidth="1"/>
  </cols>
  <sheetData>
    <row r="1" spans="1:16" ht="31.5" customHeight="1">
      <c r="A1" s="359" t="s">
        <v>209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88"/>
      <c r="N1" s="88"/>
      <c r="O1" s="89"/>
      <c r="P1" s="89"/>
    </row>
    <row r="2" spans="1:14" s="13" customFormat="1" ht="24" customHeight="1">
      <c r="A2" s="12" t="s">
        <v>210</v>
      </c>
      <c r="K2" s="90"/>
      <c r="L2" s="90" t="s">
        <v>211</v>
      </c>
      <c r="M2" s="68"/>
      <c r="N2" s="68"/>
    </row>
    <row r="3" spans="1:15" s="17" customFormat="1" ht="31.5" customHeight="1">
      <c r="A3" s="351" t="s">
        <v>147</v>
      </c>
      <c r="B3" s="355" t="s">
        <v>212</v>
      </c>
      <c r="C3" s="356"/>
      <c r="D3" s="355" t="s">
        <v>213</v>
      </c>
      <c r="E3" s="356"/>
      <c r="F3" s="361" t="s">
        <v>214</v>
      </c>
      <c r="G3" s="356"/>
      <c r="H3" s="357" t="s">
        <v>215</v>
      </c>
      <c r="I3" s="358"/>
      <c r="J3" s="357" t="s">
        <v>216</v>
      </c>
      <c r="K3" s="358"/>
      <c r="L3" s="353" t="s">
        <v>148</v>
      </c>
      <c r="M3" s="34"/>
      <c r="N3" s="34"/>
      <c r="O3" s="92"/>
    </row>
    <row r="4" spans="1:15" s="17" customFormat="1" ht="49.5" customHeight="1">
      <c r="A4" s="352"/>
      <c r="B4" s="93" t="s">
        <v>199</v>
      </c>
      <c r="C4" s="93" t="s">
        <v>200</v>
      </c>
      <c r="D4" s="93" t="s">
        <v>199</v>
      </c>
      <c r="E4" s="93" t="s">
        <v>200</v>
      </c>
      <c r="F4" s="94" t="s">
        <v>199</v>
      </c>
      <c r="G4" s="93" t="s">
        <v>200</v>
      </c>
      <c r="H4" s="93" t="s">
        <v>199</v>
      </c>
      <c r="I4" s="93" t="s">
        <v>200</v>
      </c>
      <c r="J4" s="93" t="s">
        <v>199</v>
      </c>
      <c r="K4" s="93" t="s">
        <v>200</v>
      </c>
      <c r="L4" s="354"/>
      <c r="M4" s="34"/>
      <c r="N4" s="34"/>
      <c r="O4" s="92"/>
    </row>
    <row r="5" spans="1:15" ht="30" customHeight="1">
      <c r="A5" s="184" t="s">
        <v>236</v>
      </c>
      <c r="B5" s="279" t="s">
        <v>292</v>
      </c>
      <c r="C5" s="279" t="s">
        <v>292</v>
      </c>
      <c r="D5" s="278">
        <v>3</v>
      </c>
      <c r="E5" s="278">
        <v>78</v>
      </c>
      <c r="F5" s="278">
        <v>1</v>
      </c>
      <c r="G5" s="278">
        <v>120</v>
      </c>
      <c r="H5" s="279" t="s">
        <v>292</v>
      </c>
      <c r="I5" s="279" t="s">
        <v>292</v>
      </c>
      <c r="J5" s="279" t="s">
        <v>292</v>
      </c>
      <c r="K5" s="280" t="s">
        <v>292</v>
      </c>
      <c r="L5" s="200" t="s">
        <v>236</v>
      </c>
      <c r="M5" s="185"/>
      <c r="N5" s="185"/>
      <c r="O5" s="186"/>
    </row>
    <row r="6" spans="1:15" ht="30" customHeight="1">
      <c r="A6" s="284" t="s">
        <v>237</v>
      </c>
      <c r="B6" s="281" t="s">
        <v>292</v>
      </c>
      <c r="C6" s="281" t="s">
        <v>292</v>
      </c>
      <c r="D6" s="281">
        <v>1</v>
      </c>
      <c r="E6" s="281">
        <v>30</v>
      </c>
      <c r="F6" s="281">
        <v>1</v>
      </c>
      <c r="G6" s="281">
        <v>121</v>
      </c>
      <c r="H6" s="281" t="s">
        <v>292</v>
      </c>
      <c r="I6" s="281" t="s">
        <v>292</v>
      </c>
      <c r="J6" s="281">
        <v>1</v>
      </c>
      <c r="K6" s="281">
        <v>4</v>
      </c>
      <c r="L6" s="177" t="s">
        <v>237</v>
      </c>
      <c r="M6" s="185"/>
      <c r="N6" s="185"/>
      <c r="O6" s="186"/>
    </row>
    <row r="7" spans="1:15" ht="30" customHeight="1">
      <c r="A7" s="284" t="s">
        <v>61</v>
      </c>
      <c r="B7" s="281" t="s">
        <v>292</v>
      </c>
      <c r="C7" s="281" t="s">
        <v>292</v>
      </c>
      <c r="D7" s="281">
        <v>1</v>
      </c>
      <c r="E7" s="281">
        <v>30</v>
      </c>
      <c r="F7" s="281" t="s">
        <v>292</v>
      </c>
      <c r="G7" s="281" t="s">
        <v>292</v>
      </c>
      <c r="H7" s="281" t="s">
        <v>292</v>
      </c>
      <c r="I7" s="281" t="s">
        <v>292</v>
      </c>
      <c r="J7" s="281" t="s">
        <v>292</v>
      </c>
      <c r="K7" s="281" t="s">
        <v>292</v>
      </c>
      <c r="L7" s="177" t="s">
        <v>61</v>
      </c>
      <c r="M7" s="185"/>
      <c r="N7" s="185"/>
      <c r="O7" s="186"/>
    </row>
    <row r="8" spans="1:15" s="204" customFormat="1" ht="30" customHeight="1">
      <c r="A8" s="250" t="s">
        <v>288</v>
      </c>
      <c r="B8" s="287" t="s">
        <v>292</v>
      </c>
      <c r="C8" s="287" t="s">
        <v>292</v>
      </c>
      <c r="D8" s="287">
        <v>2</v>
      </c>
      <c r="E8" s="287">
        <v>10</v>
      </c>
      <c r="F8" s="287">
        <v>1</v>
      </c>
      <c r="G8" s="287">
        <v>243</v>
      </c>
      <c r="H8" s="287">
        <v>1</v>
      </c>
      <c r="I8" s="287">
        <v>21</v>
      </c>
      <c r="J8" s="287">
        <v>1</v>
      </c>
      <c r="K8" s="288">
        <v>4</v>
      </c>
      <c r="L8" s="274" t="s">
        <v>294</v>
      </c>
      <c r="M8" s="202"/>
      <c r="N8" s="202"/>
      <c r="O8" s="203"/>
    </row>
    <row r="9" spans="1:14" s="17" customFormat="1" ht="18" customHeight="1">
      <c r="A9" s="35"/>
      <c r="M9" s="34"/>
      <c r="N9" s="34"/>
    </row>
    <row r="10" spans="1:12" s="17" customFormat="1" ht="31.5" customHeight="1">
      <c r="A10" s="351" t="s">
        <v>147</v>
      </c>
      <c r="B10" s="355" t="s">
        <v>217</v>
      </c>
      <c r="C10" s="358"/>
      <c r="D10" s="355" t="s">
        <v>218</v>
      </c>
      <c r="E10" s="356"/>
      <c r="F10" s="357" t="s">
        <v>219</v>
      </c>
      <c r="G10" s="358"/>
      <c r="H10" s="357" t="s">
        <v>220</v>
      </c>
      <c r="I10" s="358"/>
      <c r="J10" s="357" t="s">
        <v>221</v>
      </c>
      <c r="K10" s="358"/>
      <c r="L10" s="353" t="s">
        <v>148</v>
      </c>
    </row>
    <row r="11" spans="1:12" s="17" customFormat="1" ht="49.5" customHeight="1">
      <c r="A11" s="352"/>
      <c r="B11" s="93" t="s">
        <v>199</v>
      </c>
      <c r="C11" s="93" t="s">
        <v>200</v>
      </c>
      <c r="D11" s="93" t="s">
        <v>199</v>
      </c>
      <c r="E11" s="93" t="s">
        <v>200</v>
      </c>
      <c r="F11" s="93" t="s">
        <v>199</v>
      </c>
      <c r="G11" s="93" t="s">
        <v>200</v>
      </c>
      <c r="H11" s="93" t="s">
        <v>199</v>
      </c>
      <c r="I11" s="93" t="s">
        <v>200</v>
      </c>
      <c r="J11" s="93" t="s">
        <v>199</v>
      </c>
      <c r="K11" s="93" t="s">
        <v>200</v>
      </c>
      <c r="L11" s="354"/>
    </row>
    <row r="12" spans="1:12" ht="30" customHeight="1">
      <c r="A12" s="184" t="s">
        <v>236</v>
      </c>
      <c r="B12" s="282" t="s">
        <v>292</v>
      </c>
      <c r="C12" s="282" t="s">
        <v>292</v>
      </c>
      <c r="D12" s="278">
        <v>2</v>
      </c>
      <c r="E12" s="278">
        <v>135</v>
      </c>
      <c r="F12" s="282" t="s">
        <v>292</v>
      </c>
      <c r="G12" s="282" t="s">
        <v>292</v>
      </c>
      <c r="H12" s="282" t="s">
        <v>292</v>
      </c>
      <c r="I12" s="282" t="s">
        <v>292</v>
      </c>
      <c r="J12" s="278">
        <v>9</v>
      </c>
      <c r="K12" s="278">
        <v>558</v>
      </c>
      <c r="L12" s="285" t="s">
        <v>236</v>
      </c>
    </row>
    <row r="13" spans="1:12" ht="30" customHeight="1">
      <c r="A13" s="176" t="s">
        <v>237</v>
      </c>
      <c r="B13" s="283" t="s">
        <v>292</v>
      </c>
      <c r="C13" s="283" t="s">
        <v>292</v>
      </c>
      <c r="D13" s="283" t="s">
        <v>292</v>
      </c>
      <c r="E13" s="283" t="s">
        <v>292</v>
      </c>
      <c r="F13" s="283" t="s">
        <v>292</v>
      </c>
      <c r="G13" s="283" t="s">
        <v>292</v>
      </c>
      <c r="H13" s="283" t="s">
        <v>292</v>
      </c>
      <c r="I13" s="283" t="s">
        <v>292</v>
      </c>
      <c r="J13" s="283">
        <v>8</v>
      </c>
      <c r="K13" s="283">
        <v>595</v>
      </c>
      <c r="L13" s="177" t="s">
        <v>237</v>
      </c>
    </row>
    <row r="14" spans="1:12" ht="30" customHeight="1">
      <c r="A14" s="176" t="s">
        <v>61</v>
      </c>
      <c r="B14" s="283" t="s">
        <v>292</v>
      </c>
      <c r="C14" s="283" t="s">
        <v>292</v>
      </c>
      <c r="D14" s="283" t="s">
        <v>292</v>
      </c>
      <c r="E14" s="283" t="s">
        <v>292</v>
      </c>
      <c r="F14" s="283" t="s">
        <v>292</v>
      </c>
      <c r="G14" s="283" t="s">
        <v>292</v>
      </c>
      <c r="H14" s="283" t="s">
        <v>292</v>
      </c>
      <c r="I14" s="283" t="s">
        <v>292</v>
      </c>
      <c r="J14" s="283" t="s">
        <v>292</v>
      </c>
      <c r="K14" s="283" t="s">
        <v>292</v>
      </c>
      <c r="L14" s="177" t="s">
        <v>61</v>
      </c>
    </row>
    <row r="15" spans="1:12" s="204" customFormat="1" ht="30" customHeight="1">
      <c r="A15" s="289" t="s">
        <v>288</v>
      </c>
      <c r="B15" s="282" t="s">
        <v>292</v>
      </c>
      <c r="C15" s="282" t="s">
        <v>292</v>
      </c>
      <c r="D15" s="290" t="s">
        <v>292</v>
      </c>
      <c r="E15" s="290" t="s">
        <v>292</v>
      </c>
      <c r="F15" s="282" t="s">
        <v>292</v>
      </c>
      <c r="G15" s="282" t="s">
        <v>292</v>
      </c>
      <c r="H15" s="282" t="s">
        <v>292</v>
      </c>
      <c r="I15" s="286" t="s">
        <v>292</v>
      </c>
      <c r="J15" s="282">
        <v>3</v>
      </c>
      <c r="K15" s="291">
        <v>1325</v>
      </c>
      <c r="L15" s="169" t="s">
        <v>294</v>
      </c>
    </row>
    <row r="16" spans="1:14" s="99" customFormat="1" ht="15.75" customHeight="1">
      <c r="A16" s="248" t="s">
        <v>316</v>
      </c>
      <c r="B16" s="248"/>
      <c r="C16" s="248"/>
      <c r="D16" s="248"/>
      <c r="E16" s="248"/>
      <c r="F16" s="248"/>
      <c r="G16" s="248"/>
      <c r="H16" s="66" t="s">
        <v>317</v>
      </c>
      <c r="J16" s="248"/>
      <c r="K16" s="248"/>
      <c r="L16" s="248"/>
      <c r="M16" s="248"/>
      <c r="N16" s="248"/>
    </row>
    <row r="17" s="218" customFormat="1" ht="15.75" customHeight="1">
      <c r="A17" s="249" t="s">
        <v>295</v>
      </c>
    </row>
  </sheetData>
  <sheetProtection/>
  <mergeCells count="15">
    <mergeCell ref="J10:K10"/>
    <mergeCell ref="A1:L1"/>
    <mergeCell ref="J3:K3"/>
    <mergeCell ref="F3:G3"/>
    <mergeCell ref="H3:I3"/>
    <mergeCell ref="B3:C3"/>
    <mergeCell ref="A3:A4"/>
    <mergeCell ref="A10:A11"/>
    <mergeCell ref="L3:L4"/>
    <mergeCell ref="L10:L11"/>
    <mergeCell ref="H10:I10"/>
    <mergeCell ref="D3:E3"/>
    <mergeCell ref="B10:C10"/>
    <mergeCell ref="D10:E10"/>
    <mergeCell ref="F10:G10"/>
  </mergeCells>
  <printOptions horizontalCentered="1"/>
  <pageMargins left="0.5511811023622047" right="0.5511811023622047" top="0.9" bottom="0.22" header="0.5118110236220472" footer="0.2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2012-08-01T07:31:13Z</cp:lastPrinted>
  <dcterms:created xsi:type="dcterms:W3CDTF">2000-12-15T05:49:16Z</dcterms:created>
  <dcterms:modified xsi:type="dcterms:W3CDTF">2012-10-22T02:26:50Z</dcterms:modified>
  <cp:category/>
  <cp:version/>
  <cp:contentType/>
  <cp:contentStatus/>
</cp:coreProperties>
</file>