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165" windowHeight="8190" tabRatio="887" activeTab="0"/>
  </bookViews>
  <sheets>
    <sheet name="1.자동차등록 " sheetId="1" r:id="rId1"/>
    <sheet name="1-1.시별자동차등록" sheetId="2" r:id="rId2"/>
    <sheet name="2.업종별운수업체" sheetId="3" r:id="rId3"/>
    <sheet name="3.영업용자동차 업종별 수송" sheetId="4" r:id="rId4"/>
    <sheet name="4.천연가스버스현황" sheetId="5" r:id="rId5"/>
    <sheet name="5.자전거도로현황" sheetId="6" r:id="rId6"/>
    <sheet name="6.주차장  " sheetId="7" r:id="rId7"/>
    <sheet name="7.항공수송" sheetId="8" r:id="rId8"/>
    <sheet name="8.항공노선별수송(1)대한항공" sheetId="9" r:id="rId9"/>
    <sheet name="8.항공노선별수송(1)대한항공 (2)" sheetId="10" r:id="rId10"/>
    <sheet name="8.항공노선별수송(2)아시아나항공" sheetId="11" r:id="rId11"/>
    <sheet name="8.항공노선별수송(2)아시아나항공 (2)" sheetId="12" r:id="rId12"/>
    <sheet name="8.항공노선별수송(3)제주항공" sheetId="13" r:id="rId13"/>
    <sheet name="8.항공노선별수송(4)에어부산" sheetId="14" r:id="rId14"/>
    <sheet name="8.항공노선별수송(5)진에어" sheetId="15" r:id="rId15"/>
    <sheet name="8.항공노선별수송(6)이스타항공" sheetId="16" r:id="rId16"/>
    <sheet name="8.항공노선별수송(7)티웨이항공" sheetId="17" r:id="rId17"/>
    <sheet name="9.선박등록" sheetId="18" r:id="rId18"/>
    <sheet name="10.여객선수송" sheetId="19" r:id="rId19"/>
    <sheet name="11.정기여객선수송(1)" sheetId="20" r:id="rId20"/>
    <sheet name="11.정기여객선수송(2)" sheetId="21" r:id="rId21"/>
    <sheet name="11.정기여객선수송(3)" sheetId="22" r:id="rId22"/>
    <sheet name="11.정기여객선수송(4)" sheetId="23" r:id="rId23"/>
    <sheet name="11.정기여객선수송(5)" sheetId="24" r:id="rId24"/>
    <sheet name="11.정기여객선수송(6)" sheetId="25" r:id="rId25"/>
    <sheet name="12.정기여객선취항 " sheetId="26" r:id="rId26"/>
    <sheet name="13.해운화물수송" sheetId="27" r:id="rId27"/>
    <sheet name="13.해운화물수송(월별)" sheetId="28" r:id="rId28"/>
    <sheet name="13-1.제주항" sheetId="29" r:id="rId29"/>
    <sheet name="13-2.서귀포항" sheetId="30" r:id="rId30"/>
    <sheet name="13-3.애월항" sheetId="31" r:id="rId31"/>
    <sheet name="13-4.한림항" sheetId="32" r:id="rId32"/>
    <sheet name="13-5.성산포항" sheetId="33" r:id="rId33"/>
    <sheet name="13-6.화순항" sheetId="34" r:id="rId34"/>
    <sheet name="14.항로표지 시설  " sheetId="35" r:id="rId35"/>
    <sheet name="15.관광사업체등록" sheetId="36" r:id="rId36"/>
    <sheet name="16.주요관광지방문객수 " sheetId="37" r:id="rId37"/>
    <sheet name="17.국적별외국인방문객" sheetId="38" r:id="rId38"/>
    <sheet name="18.교통수단및여행형태별 방문객 " sheetId="39" r:id="rId39"/>
    <sheet name="19.지정(법정)관광지 현황 및 방문객수" sheetId="40" r:id="rId40"/>
    <sheet name="20.관광지별관광인원및관람료수입 " sheetId="41" r:id="rId41"/>
    <sheet name="21.관광지 지정 " sheetId="42" r:id="rId42"/>
    <sheet name="22.해수욕장이용" sheetId="43" r:id="rId43"/>
    <sheet name="23.관광호텔등록 " sheetId="44" r:id="rId44"/>
    <sheet name="24.우편시설 " sheetId="45" r:id="rId45"/>
    <sheet name="25.우편물취급 " sheetId="46" r:id="rId46"/>
    <sheet name="26.우편요금수입 " sheetId="47" r:id="rId47"/>
    <sheet name="27.통신선로시설" sheetId="48" r:id="rId48"/>
    <sheet name="--------" sheetId="49" state="veryHidden" r:id="rId49"/>
    <sheet name="VXXXXXXX" sheetId="50" state="veryHidden" r:id="rId50"/>
  </sheets>
  <definedNames>
    <definedName name="_xlnm.Print_Area" localSheetId="0">'1.자동차등록 '!$A$1:$Y$25</definedName>
    <definedName name="_xlnm.Print_Area" localSheetId="18">'10.여객선수송'!$A$1:$H$14</definedName>
    <definedName name="_xlnm.Print_Area" localSheetId="19">'11.정기여객선수송(1)'!#REF!</definedName>
    <definedName name="_xlnm.Print_Area" localSheetId="20">'11.정기여객선수송(2)'!#REF!</definedName>
    <definedName name="_xlnm.Print_Area" localSheetId="26">'13.해운화물수송'!$A$1:$S$2</definedName>
    <definedName name="_xlnm.Print_Area" localSheetId="34">'14.항로표지 시설  '!$A$1:$O$12</definedName>
    <definedName name="_xlnm.Print_Area" localSheetId="35">'15.관광사업체등록'!$A$1:$Q$22</definedName>
    <definedName name="_xlnm.Print_Area" localSheetId="36">'16.주요관광지방문객수 '!$A$1:$L$2</definedName>
    <definedName name="_xlnm.Print_Area" localSheetId="38">'18.교통수단및여행형태별 방문객 '!$A$1:$G$26</definedName>
    <definedName name="_xlnm.Print_Area" localSheetId="39">'19.지정(법정)관광지 현황 및 방문객수'!$A$1:$H$22</definedName>
    <definedName name="_xlnm.Print_Area" localSheetId="2">'2.업종별운수업체'!$A$1:$N$11</definedName>
    <definedName name="_xlnm.Print_Area" localSheetId="41">'21.관광지 지정 '!$A$1:$F$23</definedName>
    <definedName name="_xlnm.Print_Area" localSheetId="43">'23.관광호텔등록 '!$A$1:$P$22</definedName>
    <definedName name="_xlnm.Print_Area" localSheetId="44">'24.우편시설 '!$A$1:$K$21</definedName>
    <definedName name="_xlnm.Print_Area" localSheetId="45">'25.우편물취급 '!$A$1:$R$17</definedName>
    <definedName name="_xlnm.Print_Area" localSheetId="4">'4.천연가스버스현황'!$A$1:$R$12</definedName>
    <definedName name="_xlnm.Print_Area" localSheetId="5">'5.자전거도로현황'!$A$1:$R$13</definedName>
    <definedName name="_xlnm.Print_Area" localSheetId="6">'6.주차장  '!$A$1:$N$12</definedName>
    <definedName name="_xlnm.Print_Area" localSheetId="7">'7.항공수송'!#REF!</definedName>
    <definedName name="_xlnm.Print_Area" localSheetId="15">'8.항공노선별수송(6)이스타항공'!#REF!</definedName>
    <definedName name="_xlnm.Print_Area" localSheetId="16">'8.항공노선별수송(7)티웨이항공'!#REF!</definedName>
  </definedNames>
  <calcPr fullCalcOnLoad="1"/>
</workbook>
</file>

<file path=xl/sharedStrings.xml><?xml version="1.0" encoding="utf-8"?>
<sst xmlns="http://schemas.openxmlformats.org/spreadsheetml/2006/main" count="4025" uniqueCount="1431">
  <si>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</si>
  <si>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</si>
  <si>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t>Ocean-</t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</si>
  <si>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</si>
  <si>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</si>
  <si>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</si>
  <si>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</si>
  <si>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</si>
  <si>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</si>
  <si>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</si>
  <si>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</si>
  <si>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</si>
  <si>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</si>
  <si>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</si>
  <si>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</si>
  <si>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</si>
  <si>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</si>
  <si>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</si>
  <si>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</si>
  <si>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</si>
  <si>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</si>
  <si>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Jeju</t>
  </si>
  <si>
    <t>Seogwipo</t>
  </si>
  <si>
    <t>Aewol</t>
  </si>
  <si>
    <t>Hallim</t>
  </si>
  <si>
    <t>Seongsanpo</t>
  </si>
  <si>
    <t>Hwasun</t>
  </si>
  <si>
    <t>-</t>
  </si>
  <si>
    <t>호    텔    업</t>
  </si>
  <si>
    <t>휴양콘도
미니엄업
Condo-
minium</t>
  </si>
  <si>
    <t>국제회의업
Organizing International
 Meeting</t>
  </si>
  <si>
    <t>유원시설업
Recreational Facilities</t>
  </si>
  <si>
    <t>관광편의시설업
Tourist convenience facilities</t>
  </si>
  <si>
    <t xml:space="preserve">관광
궤도업 
</t>
  </si>
  <si>
    <t>(Unit :  person,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</si>
  <si>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</si>
  <si>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Date of </t>
  </si>
  <si>
    <t>Characteristics</t>
  </si>
  <si>
    <t>designation</t>
  </si>
  <si>
    <t>Sand beaches</t>
  </si>
  <si>
    <t>Facilities</t>
  </si>
  <si>
    <t>해수욕장별</t>
  </si>
  <si>
    <t>탈의장</t>
  </si>
  <si>
    <t>샤워장</t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</si>
  <si>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</si>
  <si>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</si>
  <si>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</si>
  <si>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</si>
  <si>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</si>
  <si>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</si>
  <si>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</si>
  <si>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</si>
  <si>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</si>
  <si>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</si>
  <si>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</si>
  <si>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</si>
  <si>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</si>
  <si>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t>(Unit : 1,000 letters)</t>
  </si>
  <si>
    <t>Jeju Mail Center</t>
  </si>
  <si>
    <t>(Unit : 1,000 won)</t>
  </si>
  <si>
    <t>2 0 1 1</t>
  </si>
  <si>
    <t>2 0 1 1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</si>
  <si>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</si>
  <si>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</si>
  <si>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</si>
  <si>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</si>
  <si>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</si>
  <si>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</si>
  <si>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</si>
  <si>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</si>
  <si>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</si>
  <si>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</si>
  <si>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</si>
  <si>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</si>
  <si>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수송량</t>
    </r>
  </si>
  <si>
    <t xml:space="preserve">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</si>
  <si>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</si>
  <si>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</si>
  <si>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</si>
  <si>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</si>
  <si>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</si>
  <si>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</si>
  <si>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</si>
  <si>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</si>
  <si>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</si>
  <si>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</si>
  <si>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</si>
  <si>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</si>
  <si>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5. </t>
    </r>
    <r>
      <rPr>
        <b/>
        <sz val="18"/>
        <rFont val="HY중고딕"/>
        <family val="1"/>
      </rPr>
      <t>자전거도로현황</t>
    </r>
    <r>
      <rPr>
        <b/>
        <sz val="18"/>
        <rFont val="Arial"/>
        <family val="2"/>
      </rPr>
      <t xml:space="preserve">              Bicycle Paths</t>
    </r>
  </si>
  <si>
    <t xml:space="preserve">   주 : 제주특별자치도 전체수치임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</si>
  <si>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</si>
  <si>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자료 : 제주지방우정청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</si>
  <si>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</si>
  <si>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</si>
  <si>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,%)</t>
    </r>
  </si>
  <si>
    <t>자료 : 제주특별자치도 관광정책과</t>
  </si>
  <si>
    <t>연 별</t>
  </si>
  <si>
    <t xml:space="preserve">         2) 제주특별자치도 전체수치임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</si>
  <si>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</si>
  <si>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</si>
  <si>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 xml:space="preserve"> </t>
  </si>
  <si>
    <t xml:space="preserve">2 0 1 1 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</si>
  <si>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</si>
  <si>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</si>
  <si>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</si>
  <si>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</si>
  <si>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</si>
  <si>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</si>
  <si>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</si>
  <si>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</si>
  <si>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</si>
  <si>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Wooden(Others)</t>
  </si>
  <si>
    <r>
      <rPr>
        <sz val="10"/>
        <rFont val="굴림"/>
        <family val="3"/>
      </rPr>
      <t xml:space="preserve">척
</t>
    </r>
    <r>
      <rPr>
        <sz val="10"/>
        <rFont val="Arial"/>
        <family val="2"/>
      </rPr>
      <t>Number</t>
    </r>
  </si>
  <si>
    <r>
      <rPr>
        <sz val="10"/>
        <rFont val="굴림"/>
        <family val="3"/>
      </rPr>
      <t xml:space="preserve">톤
</t>
    </r>
    <r>
      <rPr>
        <sz val="10"/>
        <rFont val="Arial"/>
        <family val="2"/>
      </rPr>
      <t>Ton</t>
    </r>
  </si>
  <si>
    <t xml:space="preserve">      (Unit : person, 1,000ton)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</si>
  <si>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</si>
  <si>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</si>
  <si>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</si>
  <si>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</si>
  <si>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</si>
  <si>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…</t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</si>
  <si>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</si>
  <si>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</si>
  <si>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</si>
  <si>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</si>
  <si>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</si>
  <si>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</si>
  <si>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</si>
  <si>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외항화물</t>
    </r>
  </si>
  <si>
    <r>
      <rPr>
        <sz val="10"/>
        <rFont val="굴림"/>
        <family val="3"/>
      </rPr>
      <t>연안화물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</si>
  <si>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</si>
  <si>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</si>
  <si>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</si>
  <si>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유지류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</si>
  <si>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</si>
  <si>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시멘트</t>
    </r>
  </si>
  <si>
    <r>
      <rPr>
        <sz val="10"/>
        <rFont val="굴림"/>
        <family val="3"/>
      </rPr>
      <t>무연탄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</si>
  <si>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</rPr>
      <t>유연탄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</si>
  <si>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</si>
  <si>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선어</t>
    </r>
  </si>
  <si>
    <r>
      <rPr>
        <sz val="10"/>
        <rFont val="굴림"/>
        <family val="3"/>
      </rP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래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</si>
  <si>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</si>
  <si>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</si>
  <si>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</si>
  <si>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 xml:space="preserve">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</si>
  <si>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주 : 1) 연안여객선 화물 포함</t>
  </si>
  <si>
    <t xml:space="preserve">        2) 제주특별자치도 전체수치임</t>
  </si>
  <si>
    <t>Total</t>
  </si>
  <si>
    <t xml:space="preserve">  Note : Total number of Jeju Special Self-Governing Province 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</si>
  <si>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</si>
  <si>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Source : Jeju Special Self-Governing Province Tourism Policy Div.</t>
  </si>
  <si>
    <t xml:space="preserve">Note : Total number of Jeju Special Self-Governing Province </t>
  </si>
  <si>
    <t>-</t>
  </si>
  <si>
    <t>(Unit : number,%)</t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</si>
  <si>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</si>
  <si>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</si>
  <si>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</si>
  <si>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</si>
  <si>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</si>
  <si>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Deluxe 1st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</si>
  <si>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</si>
  <si>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</si>
  <si>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</si>
  <si>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</si>
  <si>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</si>
  <si>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</si>
  <si>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</si>
  <si>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</si>
  <si>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>등급미정</t>
  </si>
  <si>
    <t>가족호텔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</si>
  <si>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</si>
  <si>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수입실적(백만원)
Receipts</t>
  </si>
  <si>
    <t>합계</t>
  </si>
  <si>
    <t>객실</t>
  </si>
  <si>
    <t>부대시설</t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</si>
  <si>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</si>
  <si>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</si>
  <si>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</si>
  <si>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</si>
  <si>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</si>
  <si>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</si>
  <si>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</si>
  <si>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</si>
  <si>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</si>
  <si>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</si>
  <si>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</si>
  <si>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</si>
  <si>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</si>
  <si>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</si>
  <si>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</si>
  <si>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</si>
  <si>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</si>
  <si>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</si>
  <si>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</si>
  <si>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</si>
  <si>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</si>
  <si>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</si>
  <si>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</si>
  <si>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</si>
  <si>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</si>
  <si>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</si>
  <si>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</si>
  <si>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</si>
  <si>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</si>
  <si>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</si>
  <si>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</si>
  <si>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</si>
  <si>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</si>
  <si>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</si>
  <si>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</si>
  <si>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t>Source : Jeju Regional Communications Office</t>
  </si>
  <si>
    <t xml:space="preserve"> 자료 : kt제주고객본부</t>
  </si>
  <si>
    <t>Source :  kt Jeju Sales Headquarter</t>
  </si>
  <si>
    <r>
      <rPr>
        <sz val="10"/>
        <rFont val="돋움"/>
        <family val="3"/>
      </rPr>
      <t>집계
관광지수</t>
    </r>
  </si>
  <si>
    <r>
      <rPr>
        <sz val="10"/>
        <rFont val="돋움"/>
        <family val="3"/>
      </rPr>
      <t>방문객수</t>
    </r>
    <r>
      <rPr>
        <sz val="10"/>
        <rFont val="Arial"/>
        <family val="2"/>
      </rPr>
      <t xml:space="preserve"> Visitors </t>
    </r>
  </si>
  <si>
    <r>
      <rPr>
        <sz val="10"/>
        <rFont val="돋움"/>
        <family val="3"/>
      </rPr>
      <t>입도관광객수</t>
    </r>
    <r>
      <rPr>
        <sz val="10"/>
        <rFont val="Arial"/>
        <family val="2"/>
      </rPr>
      <t xml:space="preserve">  Tourists</t>
    </r>
  </si>
  <si>
    <r>
      <rPr>
        <sz val="10"/>
        <rFont val="돋움"/>
        <family val="3"/>
      </rP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</si>
  <si>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r>
      <rPr>
        <sz val="10"/>
        <rFont val="돋움"/>
        <family val="3"/>
      </rPr>
      <t>무료관광지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</si>
  <si>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</si>
  <si>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</si>
  <si>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</si>
  <si>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 xml:space="preserve"> </t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</si>
  <si>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</si>
  <si>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</si>
  <si>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</si>
  <si>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Malaysia</t>
  </si>
  <si>
    <t>Singapore</t>
  </si>
  <si>
    <r>
      <rPr>
        <sz val="10"/>
        <rFont val="굴림"/>
        <family val="3"/>
      </rPr>
      <t>말레이시아</t>
    </r>
  </si>
  <si>
    <r>
      <rPr>
        <sz val="10"/>
        <rFont val="굴림"/>
        <family val="3"/>
      </rP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</si>
  <si>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rPr>
        <sz val="10"/>
        <rFont val="굴림"/>
        <family val="3"/>
      </rPr>
      <t>싱가포르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</si>
  <si>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</si>
  <si>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</si>
  <si>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</si>
  <si>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</si>
  <si>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</si>
  <si>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관광지별</t>
    </r>
  </si>
  <si>
    <r>
      <rPr>
        <sz val="10"/>
        <rFont val="돋움"/>
        <family val="3"/>
      </rPr>
      <t>위치</t>
    </r>
  </si>
  <si>
    <r>
      <rPr>
        <sz val="10"/>
        <rFont val="돋움"/>
        <family val="3"/>
      </rPr>
      <t>지정일자</t>
    </r>
  </si>
  <si>
    <r>
      <rPr>
        <sz val="10"/>
        <rFont val="돋움"/>
        <family val="3"/>
      </rPr>
      <t>조성면적</t>
    </r>
  </si>
  <si>
    <r>
      <rPr>
        <sz val="10"/>
        <rFont val="돋움"/>
        <family val="3"/>
      </rPr>
      <t>방문객</t>
    </r>
    <r>
      <rPr>
        <sz val="10"/>
        <rFont val="Arial"/>
        <family val="2"/>
      </rPr>
      <t xml:space="preserve"> Tourists</t>
    </r>
  </si>
  <si>
    <r>
      <rPr>
        <sz val="10"/>
        <rFont val="굴림"/>
        <family val="3"/>
      </rPr>
      <t>내국인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</si>
  <si>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</si>
  <si>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</si>
  <si>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</si>
  <si>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color indexed="8"/>
        <rFont val="돋움"/>
        <family val="3"/>
      </rPr>
      <t>관광지명</t>
    </r>
  </si>
  <si>
    <r>
      <rPr>
        <sz val="10"/>
        <color indexed="8"/>
        <rFont val="돋움"/>
        <family val="3"/>
      </rPr>
      <t>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치</t>
    </r>
  </si>
  <si>
    <r>
      <rPr>
        <sz val="10"/>
        <color indexed="8"/>
        <rFont val="돋움"/>
        <family val="3"/>
      </rPr>
      <t>지정일자</t>
    </r>
  </si>
  <si>
    <r>
      <rPr>
        <sz val="10"/>
        <color indexed="8"/>
        <rFont val="돋움"/>
        <family val="3"/>
      </rPr>
      <t>면적</t>
    </r>
  </si>
  <si>
    <r>
      <rPr>
        <sz val="10"/>
        <color indexed="8"/>
        <rFont val="돋움"/>
        <family val="3"/>
      </rPr>
      <t>특색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</si>
  <si>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</si>
  <si>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 (Unit :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</si>
  <si>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</si>
  <si>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㎡</t>
    </r>
    <r>
      <rPr>
        <sz val="10"/>
        <rFont val="Arial"/>
        <family val="2"/>
      </rPr>
      <t>, number, person)</t>
    </r>
  </si>
  <si>
    <t xml:space="preserve">  총  면  적</t>
  </si>
  <si>
    <t xml:space="preserve"> 백  사  장</t>
  </si>
  <si>
    <t>시   설   물</t>
  </si>
  <si>
    <t>이  용  객 수</t>
  </si>
  <si>
    <t xml:space="preserve"> 면  적</t>
  </si>
  <si>
    <t>길  이</t>
  </si>
  <si>
    <t>화  장  실</t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</si>
  <si>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</si>
  <si>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</si>
  <si>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</si>
  <si>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</si>
  <si>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</si>
  <si>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</si>
  <si>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</si>
  <si>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</si>
  <si>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</si>
  <si>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제주지방우정청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</si>
  <si>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</si>
  <si>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연     별</t>
  </si>
  <si>
    <t>계   Total</t>
  </si>
  <si>
    <t>일   반   General mail</t>
  </si>
  <si>
    <t>특   수   Special mail</t>
  </si>
  <si>
    <t>소   포   Parcel</t>
  </si>
  <si>
    <t>국 내
Domestic</t>
  </si>
  <si>
    <t>국 제
International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</si>
  <si>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제주지방우정청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</si>
  <si>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</si>
  <si>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블</t>
    </r>
    <r>
      <rPr>
        <sz val="10"/>
        <rFont val="Arial"/>
        <family val="2"/>
      </rPr>
      <t>(km)  Cables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</si>
  <si>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Other facilities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</si>
  <si>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로
</t>
    </r>
    <r>
      <rPr>
        <sz val="10"/>
        <rFont val="Arial"/>
        <family val="2"/>
      </rPr>
      <t>Urban lines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</si>
  <si>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Inter-nation lines</t>
    </r>
  </si>
  <si>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Optical</t>
    </r>
  </si>
  <si>
    <r>
      <rPr>
        <sz val="10"/>
        <rFont val="굴림"/>
        <family val="3"/>
      </rPr>
      <t xml:space="preserve">지하관로
</t>
    </r>
    <r>
      <rPr>
        <sz val="10"/>
        <rFont val="Arial"/>
        <family val="2"/>
      </rPr>
      <t>Under
ground cables</t>
    </r>
  </si>
  <si>
    <r>
      <rPr>
        <sz val="10"/>
        <rFont val="굴림"/>
        <family val="3"/>
      </rPr>
      <t xml:space="preserve">단자함
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
Terminal
plate box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</si>
  <si>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>(</t>
    </r>
    <r>
      <rPr>
        <sz val="10"/>
        <rFont val="굴림"/>
        <family val="3"/>
      </rPr>
      <t>기</t>
    </r>
    <r>
      <rPr>
        <sz val="10"/>
        <rFont val="Arial"/>
        <family val="2"/>
      </rPr>
      <t>)
Artificial/Manual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</si>
  <si>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Poles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</si>
  <si>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Aerial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</si>
  <si>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하
</t>
    </r>
    <r>
      <rPr>
        <sz val="10"/>
        <rFont val="Arial"/>
        <family val="2"/>
      </rPr>
      <t>Under-
ground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</si>
  <si>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</si>
  <si>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지하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</si>
  <si>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Artificial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</si>
  <si>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Manual</t>
    </r>
  </si>
  <si>
    <t xml:space="preserve">Note : 4) Total number of Jeju Special Self-Governing Province </t>
  </si>
  <si>
    <t xml:space="preserve">   주 :  1) 여객 및 화물  등록대수는 12월말 현재 수치,  수송인원 및 수송량은 연간 합계임</t>
  </si>
  <si>
    <t xml:space="preserve">          2)  마을(공영)버스 제외, 택시 등록대수는 면허 수치임</t>
  </si>
  <si>
    <t xml:space="preserve">         2) 제주특별자치도 전체수치임</t>
  </si>
  <si>
    <t xml:space="preserve">   주 : 1) 관용선은 기타선에 포함</t>
  </si>
  <si>
    <t xml:space="preserve">   주 : 1) 백사장 면적은 고시면적임</t>
  </si>
  <si>
    <t>Year</t>
  </si>
  <si>
    <r>
      <rPr>
        <sz val="10"/>
        <rFont val="굴림"/>
        <family val="3"/>
      </rPr>
      <t>노선수</t>
    </r>
  </si>
  <si>
    <r>
      <rPr>
        <sz val="10"/>
        <rFont val="굴림"/>
        <family val="3"/>
      </rPr>
      <t>길이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</si>
  <si>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</si>
  <si>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(A)
Total buses</t>
    </r>
  </si>
  <si>
    <r>
      <rPr>
        <sz val="10"/>
        <rFont val="굴림"/>
        <family val="3"/>
      </rPr>
      <t>천연가스</t>
    </r>
    <r>
      <rPr>
        <sz val="10"/>
        <rFont val="Arial"/>
        <family val="2"/>
      </rPr>
      <t xml:space="preserve">(CNG)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(B)
CNG buses</t>
    </r>
  </si>
  <si>
    <r>
      <rPr>
        <sz val="10"/>
        <rFont val="굴림"/>
        <family val="3"/>
      </rP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보급대수
</t>
    </r>
    <r>
      <rPr>
        <sz val="10"/>
        <rFont val="Arial"/>
        <family val="2"/>
      </rPr>
      <t>Supply buses in current year</t>
    </r>
  </si>
  <si>
    <r>
      <rPr>
        <sz val="10"/>
        <rFont val="굴림"/>
        <family val="3"/>
      </rPr>
      <t xml:space="preserve">보급률
</t>
    </r>
    <r>
      <rPr>
        <sz val="10"/>
        <rFont val="Arial"/>
        <family val="2"/>
      </rPr>
      <t>Supply rate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</si>
  <si>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</si>
  <si>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</si>
  <si>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자전거전용도로
</t>
    </r>
    <r>
      <rPr>
        <sz val="10"/>
        <rFont val="Arial"/>
        <family val="2"/>
      </rPr>
      <t>Exclusive bicycle path</t>
    </r>
  </si>
  <si>
    <r>
      <rPr>
        <sz val="10"/>
        <rFont val="굴림"/>
        <family val="3"/>
      </rPr>
      <t xml:space="preserve">자전거보행자겸용도로
</t>
    </r>
    <r>
      <rPr>
        <sz val="10"/>
        <rFont val="Arial"/>
        <family val="2"/>
      </rPr>
      <t>Bicycle &amp; pedestrian path</t>
    </r>
  </si>
  <si>
    <r>
      <rPr>
        <sz val="10"/>
        <rFont val="굴림"/>
        <family val="3"/>
      </rPr>
      <t xml:space="preserve">자전거전용차로
</t>
    </r>
    <r>
      <rPr>
        <sz val="10"/>
        <rFont val="Arial"/>
        <family val="2"/>
      </rPr>
      <t>Exclusive bicycle lane</t>
    </r>
  </si>
  <si>
    <r>
      <rPr>
        <sz val="10"/>
        <rFont val="굴림"/>
        <family val="3"/>
      </rPr>
      <t xml:space="preserve">노선수
</t>
    </r>
    <r>
      <rPr>
        <sz val="10"/>
        <rFont val="Arial"/>
        <family val="2"/>
      </rPr>
      <t>No. of paths</t>
    </r>
  </si>
  <si>
    <r>
      <rPr>
        <sz val="10"/>
        <rFont val="굴림"/>
        <family val="3"/>
      </rPr>
      <t xml:space="preserve">길이
</t>
    </r>
    <r>
      <rPr>
        <sz val="10"/>
        <rFont val="Arial"/>
        <family val="2"/>
      </rPr>
      <t>Length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</si>
  <si>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</si>
  <si>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</si>
  <si>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</si>
  <si>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t>Total</t>
  </si>
  <si>
    <t>General mail</t>
  </si>
  <si>
    <t>Special mail</t>
  </si>
  <si>
    <t>Parcel</t>
  </si>
  <si>
    <t>Post Office</t>
  </si>
  <si>
    <t>Receipt</t>
  </si>
  <si>
    <t>Delivery</t>
  </si>
  <si>
    <t>Jeju Post Office</t>
  </si>
  <si>
    <t>Seogwipo Post office</t>
  </si>
  <si>
    <t>국    별</t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</si>
  <si>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</si>
  <si>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</si>
  <si>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</si>
  <si>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</si>
  <si>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</si>
  <si>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</si>
  <si>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</si>
  <si>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</si>
  <si>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</si>
  <si>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</si>
  <si>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</si>
  <si>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</si>
  <si>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</si>
  <si>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</si>
  <si>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연    별</t>
  </si>
  <si>
    <t>Year</t>
  </si>
  <si>
    <t>Inter-city buses</t>
  </si>
  <si>
    <t>Intra-city buses</t>
  </si>
  <si>
    <t>Taxi</t>
  </si>
  <si>
    <t>Chartered car</t>
  </si>
  <si>
    <t>General cargo</t>
  </si>
  <si>
    <t>Individual cargo</t>
  </si>
  <si>
    <t>Delivery cargo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</si>
  <si>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</si>
  <si>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</si>
  <si>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Month</t>
  </si>
  <si>
    <t>Number</t>
  </si>
  <si>
    <t xml:space="preserve">Volume </t>
  </si>
  <si>
    <t>of cars</t>
  </si>
  <si>
    <t>of passengers</t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</si>
  <si>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</si>
  <si>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</si>
  <si>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</si>
  <si>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</si>
  <si>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</si>
  <si>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</si>
  <si>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</si>
  <si>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</si>
  <si>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</si>
  <si>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</si>
  <si>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</si>
  <si>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</si>
  <si>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</si>
  <si>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</si>
  <si>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</si>
  <si>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</si>
  <si>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</si>
  <si>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</si>
  <si>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</si>
  <si>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</si>
  <si>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</si>
  <si>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</si>
  <si>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</si>
  <si>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</si>
  <si>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</si>
  <si>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</si>
  <si>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</si>
  <si>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</si>
  <si>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</si>
  <si>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</si>
  <si>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</si>
  <si>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</si>
  <si>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</si>
  <si>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 xml:space="preserve"> </t>
  </si>
  <si>
    <t>Number of</t>
  </si>
  <si>
    <t>Passengers</t>
  </si>
  <si>
    <t>Freight</t>
  </si>
  <si>
    <t>Loafway</t>
  </si>
  <si>
    <t>Tourist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</si>
  <si>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</si>
  <si>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</si>
  <si>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</si>
  <si>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</si>
  <si>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</si>
  <si>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</si>
  <si>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</si>
  <si>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</si>
  <si>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</si>
  <si>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</si>
  <si>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Visitors</t>
  </si>
  <si>
    <t>Receipts</t>
  </si>
  <si>
    <t>Seongsanpo</t>
  </si>
  <si>
    <t>Source : Jeju Regional  Communications Office</t>
  </si>
  <si>
    <t xml:space="preserve">Tourist hotel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</si>
  <si>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</si>
  <si>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</si>
  <si>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</si>
  <si>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hotel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</si>
  <si>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</si>
  <si>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</si>
  <si>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</si>
  <si>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</si>
  <si>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</si>
  <si>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전문휴양업</t>
  </si>
  <si>
    <t>종합휴양업</t>
  </si>
  <si>
    <t>자동차</t>
  </si>
  <si>
    <t>관광유람선업</t>
  </si>
  <si>
    <t>관광공연장업</t>
  </si>
  <si>
    <r>
      <t xml:space="preserve"> </t>
    </r>
    <r>
      <rPr>
        <sz val="10"/>
        <rFont val="굴림"/>
        <family val="3"/>
      </rPr>
      <t>외국인전용관광</t>
    </r>
  </si>
  <si>
    <t>야영장업</t>
  </si>
  <si>
    <t>기념품판매업</t>
  </si>
  <si>
    <t>가족호텔업</t>
  </si>
  <si>
    <t>관광호텔업</t>
  </si>
  <si>
    <t>기타호텔업</t>
  </si>
  <si>
    <t>recreation</t>
  </si>
  <si>
    <t>Motorist</t>
  </si>
  <si>
    <t>Performing</t>
  </si>
  <si>
    <t>Souvenir shops</t>
  </si>
  <si>
    <t>General</t>
  </si>
  <si>
    <t>Overseas</t>
  </si>
  <si>
    <t>Domestic</t>
  </si>
  <si>
    <t>Family hotel</t>
  </si>
  <si>
    <t xml:space="preserve">Other hotels </t>
  </si>
  <si>
    <t>services</t>
  </si>
  <si>
    <t xml:space="preserve">Resort complexes
</t>
  </si>
  <si>
    <t>convenience
 facilities</t>
  </si>
  <si>
    <t>cruises</t>
  </si>
  <si>
    <t>arts for tourist</t>
  </si>
  <si>
    <t>for
foreigners only</t>
  </si>
  <si>
    <t>2 0 1 1</t>
  </si>
  <si>
    <t>카지노업</t>
  </si>
  <si>
    <t>시설업</t>
  </si>
  <si>
    <t>기획업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</si>
  <si>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</si>
  <si>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</si>
  <si>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</si>
  <si>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</si>
  <si>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</si>
  <si>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</si>
  <si>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</si>
  <si>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한옥</t>
  </si>
  <si>
    <t>음식점업</t>
  </si>
  <si>
    <t>유흥음식점업</t>
  </si>
  <si>
    <t>식당업</t>
  </si>
  <si>
    <t>관광업</t>
  </si>
  <si>
    <t>사진업</t>
  </si>
  <si>
    <t>펜션업</t>
  </si>
  <si>
    <t>체험업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</si>
  <si>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</si>
  <si>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</si>
  <si>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</si>
  <si>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</si>
  <si>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</si>
  <si>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</si>
  <si>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</si>
  <si>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>Amusement Restaurants Exclusive to Foreigners</t>
  </si>
  <si>
    <t>Tourist Restaurants</t>
  </si>
  <si>
    <t xml:space="preserve">City Circle Tourism </t>
  </si>
  <si>
    <t>Tourism Photography</t>
  </si>
  <si>
    <t>Tourist Pension</t>
  </si>
  <si>
    <t>Korean-style 
house 
experience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</si>
  <si>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</si>
  <si>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</si>
  <si>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t>Passenger</t>
  </si>
  <si>
    <t>Cargo</t>
  </si>
  <si>
    <t>Tanker</t>
  </si>
  <si>
    <t>Tugboat</t>
  </si>
  <si>
    <t>Others</t>
  </si>
  <si>
    <t>Steel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</si>
  <si>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</si>
  <si>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</si>
  <si>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</si>
  <si>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</si>
  <si>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>Foreign</t>
  </si>
  <si>
    <t>Korean Won</t>
  </si>
  <si>
    <t>Foreign Currency</t>
  </si>
  <si>
    <t>Location</t>
  </si>
  <si>
    <t>Date of designation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</si>
  <si>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</si>
  <si>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</si>
  <si>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</si>
  <si>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</si>
  <si>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</si>
  <si>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</si>
  <si>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</si>
  <si>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</si>
  <si>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</si>
  <si>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</si>
  <si>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</si>
  <si>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</si>
  <si>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</si>
  <si>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</si>
  <si>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</si>
  <si>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</si>
  <si>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</si>
  <si>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</si>
  <si>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</si>
  <si>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</si>
  <si>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</si>
  <si>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</si>
  <si>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</si>
  <si>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</si>
  <si>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</si>
  <si>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</si>
  <si>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</si>
  <si>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</si>
  <si>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</si>
  <si>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</si>
  <si>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</si>
  <si>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</si>
  <si>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</si>
  <si>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 xml:space="preserve">  Source : Korea Airports Corporation</t>
  </si>
  <si>
    <t>Delivery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</si>
  <si>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</si>
  <si>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</si>
  <si>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t>U. S. A.</t>
  </si>
  <si>
    <t>Japan</t>
  </si>
  <si>
    <t>China</t>
  </si>
  <si>
    <t>Hongkong</t>
  </si>
  <si>
    <t>Taiwan</t>
  </si>
  <si>
    <t>(Unit : person)</t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</si>
  <si>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</si>
  <si>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</si>
  <si>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</si>
  <si>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t>Airplane</t>
  </si>
  <si>
    <t>Vessel</t>
  </si>
  <si>
    <t>Group</t>
  </si>
  <si>
    <t>(Unit : freight/thousand ton, passenger/thousand person)</t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</si>
  <si>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</si>
  <si>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</si>
  <si>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</si>
  <si>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Area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</si>
  <si>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</si>
  <si>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</si>
  <si>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</si>
  <si>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</si>
  <si>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</si>
  <si>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</si>
  <si>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</si>
  <si>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</si>
  <si>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</si>
  <si>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</si>
  <si>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</si>
  <si>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</si>
  <si>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</si>
  <si>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</si>
  <si>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</si>
  <si>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</si>
  <si>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</si>
  <si>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</si>
  <si>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</si>
  <si>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</si>
  <si>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 xml:space="preserve"> </t>
  </si>
  <si>
    <t>Source : Transportation system Management Division</t>
  </si>
  <si>
    <t xml:space="preserve">Free tourist  
attractions </t>
  </si>
  <si>
    <t xml:space="preserve">          2) Total number of Jeju Special Self-Governing Province </t>
  </si>
  <si>
    <r>
      <t xml:space="preserve">6.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</si>
  <si>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t xml:space="preserve">   주 : 1) 주요 관광지만을 대상으로 방문객수를 중복 집계하였기에 실제 방문객수와 차이가 있을 수 있음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</si>
  <si>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</si>
  <si>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</si>
  <si>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t>Note : 1) The amount of cargo transportation means weight</t>
  </si>
  <si>
    <t>대여차</t>
  </si>
  <si>
    <t>Rent</t>
  </si>
  <si>
    <t>Car</t>
  </si>
  <si>
    <t>Busan→Jeju</t>
  </si>
  <si>
    <t>Daegu→Jeju</t>
  </si>
  <si>
    <t>Incheon→Jeju</t>
  </si>
  <si>
    <t>Individual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</si>
  <si>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</si>
  <si>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</si>
  <si>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</si>
  <si>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</si>
  <si>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</si>
  <si>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</si>
  <si>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</si>
  <si>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</si>
  <si>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</si>
  <si>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</si>
  <si>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</si>
  <si>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</si>
  <si>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</si>
  <si>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</si>
  <si>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</si>
  <si>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</si>
  <si>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</si>
  <si>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</si>
  <si>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</si>
  <si>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</si>
  <si>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</si>
  <si>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</si>
  <si>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</si>
  <si>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</si>
  <si>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</si>
  <si>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>용달화물</t>
  </si>
  <si>
    <t>Taxi</t>
  </si>
  <si>
    <t xml:space="preserve">Special </t>
  </si>
  <si>
    <t>Total</t>
  </si>
  <si>
    <t>계</t>
  </si>
  <si>
    <t>of traffic</t>
  </si>
  <si>
    <t>(Unit : each)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</si>
  <si>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</si>
  <si>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</si>
  <si>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</si>
  <si>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</si>
  <si>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</si>
  <si>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</si>
  <si>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</si>
  <si>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</si>
  <si>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</si>
  <si>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</si>
  <si>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</si>
  <si>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</si>
  <si>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</si>
  <si>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</si>
  <si>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Unit :  number</t>
  </si>
  <si>
    <t>Number of</t>
  </si>
  <si>
    <t>Gross</t>
  </si>
  <si>
    <t>vessels</t>
  </si>
  <si>
    <t>ton</t>
  </si>
  <si>
    <t>Capacity</t>
  </si>
  <si>
    <t>operation</t>
  </si>
  <si>
    <t>-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</si>
  <si>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차량등록대수</t>
    </r>
    <r>
      <rPr>
        <b/>
        <sz val="18"/>
        <rFont val="Arial"/>
        <family val="2"/>
      </rPr>
      <t>)             Transportation Companies, by Type of Business</t>
    </r>
  </si>
  <si>
    <r>
      <t xml:space="preserve">3. </t>
    </r>
    <r>
      <rPr>
        <b/>
        <sz val="18"/>
        <rFont val="굴림"/>
        <family val="3"/>
      </rPr>
      <t>영업용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</si>
  <si>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t>자료 : 교통행정과</t>
  </si>
  <si>
    <t xml:space="preserve">   주 : 합계에는 이륜자동차 미포함</t>
  </si>
  <si>
    <t>Note : Excluding Motorcycle</t>
  </si>
  <si>
    <t xml:space="preserve">Note : 3) Total number of Jeju Special Self-Governing Province </t>
  </si>
  <si>
    <t>4. 천연가스버스 현황                  CNG Buses</t>
  </si>
  <si>
    <t xml:space="preserve">Note : 2) Total number of Jeju Special Self-Governing Province </t>
  </si>
  <si>
    <t>(단위 : 대, %)</t>
  </si>
  <si>
    <t xml:space="preserve">     (Unit : each, %)</t>
  </si>
  <si>
    <t>(단위 : 개수, km)</t>
  </si>
  <si>
    <t>(Unit : number, km)</t>
  </si>
  <si>
    <t>2 0 1 2</t>
  </si>
  <si>
    <t>2 0 1 3</t>
  </si>
  <si>
    <t>2 0 1 3</t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</si>
  <si>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</si>
  <si>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</si>
  <si>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</si>
  <si>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</si>
  <si>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</si>
  <si>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</si>
  <si>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</si>
  <si>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</si>
  <si>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</si>
  <si>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</si>
  <si>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외국인</t>
  </si>
  <si>
    <t>관광도시민박업</t>
  </si>
  <si>
    <t>Guest house for foreign tourists</t>
  </si>
  <si>
    <t>인   원</t>
  </si>
  <si>
    <t>징 수 액</t>
  </si>
  <si>
    <t>Visitors</t>
  </si>
  <si>
    <t>Receipts</t>
  </si>
  <si>
    <t xml:space="preserve">2 0 1 2 </t>
  </si>
  <si>
    <r>
      <t xml:space="preserve">1-1.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</si>
  <si>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</si>
  <si>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</si>
  <si>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</si>
  <si>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</si>
  <si>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</si>
  <si>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</si>
  <si>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</si>
  <si>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Government</t>
  </si>
  <si>
    <t xml:space="preserve">  Private</t>
  </si>
  <si>
    <t>Commercial</t>
  </si>
  <si>
    <t xml:space="preserve"> Jeju-si</t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</si>
  <si>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</si>
  <si>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</si>
  <si>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</si>
  <si>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  <r>
      <rPr>
        <sz val="10"/>
        <rFont val="Arial"/>
        <family val="2"/>
      </rPr>
      <t xml:space="preserve">  </t>
    </r>
  </si>
  <si>
    <t xml:space="preserve">           Note : 1) Excluding Motorcycle</t>
  </si>
  <si>
    <t xml:space="preserve">      2) 제주특별자치도 전체수치임</t>
  </si>
  <si>
    <t xml:space="preserve"> 2) Total number of Jeju Special Self-Governing Province 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</si>
  <si>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</si>
  <si>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</si>
  <si>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</si>
  <si>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</si>
  <si>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</si>
  <si>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</si>
  <si>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</si>
  <si>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</si>
  <si>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   주 : 제주특별자치도 전체수치임</t>
  </si>
  <si>
    <t xml:space="preserve">         3) 제주특별자치도 전체수치임</t>
  </si>
  <si>
    <t xml:space="preserve"> </t>
  </si>
  <si>
    <t>제주→김포</t>
  </si>
  <si>
    <t>Jeju→Gimpo</t>
  </si>
  <si>
    <t>제주→김해</t>
  </si>
  <si>
    <t>Jeju→Busan</t>
  </si>
  <si>
    <t>제주→대구</t>
  </si>
  <si>
    <t>제주→광주</t>
  </si>
  <si>
    <t>제주→청주</t>
  </si>
  <si>
    <t>Jeju→Cheongju</t>
  </si>
  <si>
    <t>제주→무안</t>
  </si>
  <si>
    <t>제주→사천</t>
  </si>
  <si>
    <t>제주→포항</t>
  </si>
  <si>
    <t>제주→인천</t>
  </si>
  <si>
    <t>김포→제주</t>
  </si>
  <si>
    <t>Gimpo→Jeju</t>
  </si>
  <si>
    <t>김해→제주</t>
  </si>
  <si>
    <t>대구→제주</t>
  </si>
  <si>
    <t>광주→제주</t>
  </si>
  <si>
    <t>청주→제주</t>
  </si>
  <si>
    <t>Cheongju→Jeju</t>
  </si>
  <si>
    <t>무안→제주</t>
  </si>
  <si>
    <t>사천→제주</t>
  </si>
  <si>
    <t>포항→제주</t>
  </si>
  <si>
    <t>인천→제주</t>
  </si>
  <si>
    <t>제주→오사카</t>
  </si>
  <si>
    <t>Jeju→Osaka</t>
  </si>
  <si>
    <t>오사카→제주</t>
  </si>
  <si>
    <t>Osaka→Jeju</t>
  </si>
  <si>
    <t>제주→군산</t>
  </si>
  <si>
    <t>Jeju→Gunsan</t>
  </si>
  <si>
    <t>군산→제주</t>
  </si>
  <si>
    <t>Gunsan→Jeju</t>
  </si>
  <si>
    <t xml:space="preserve">   주 : 1) 화물수송 톤수는 운임톤이며, 외항선 여객은 유람선(크루즈) 실적 포함</t>
  </si>
  <si>
    <t xml:space="preserve">          3) 제주특별자치도 전체수치임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</si>
  <si>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</si>
  <si>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서귀포항</t>
    </r>
  </si>
  <si>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</si>
  <si>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</si>
  <si>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성산포항</t>
    </r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</si>
  <si>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</si>
  <si>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t>Oils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</si>
  <si>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</si>
  <si>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t xml:space="preserve">Source : Jeju Special Self-Governing Province Tourism Policy  Div, 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</si>
  <si>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</si>
  <si>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  1,000Person)</t>
    </r>
  </si>
  <si>
    <t xml:space="preserve">   주 : 1) 무료입장</t>
  </si>
  <si>
    <t>Note : 1)  Free admission</t>
  </si>
  <si>
    <t>자료 : 제주특별자치도 해양산업과</t>
  </si>
  <si>
    <t>Source : Jeju Special Self-Governing Province Maritime Industry Division</t>
  </si>
  <si>
    <t xml:space="preserve"> </t>
  </si>
  <si>
    <t xml:space="preserve"> Note : 1) The room occupancy rate and actual income are based on businesses found in Tourist Hotel Operation Results submitted to the Korea Hotel Association</t>
  </si>
  <si>
    <r>
      <rPr>
        <sz val="10"/>
        <rFont val="굴림"/>
        <family val="3"/>
      </rPr>
      <t>제주우편집중국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</si>
  <si>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</si>
  <si>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서귀포우체국</t>
    </r>
  </si>
  <si>
    <t>2 0 1 4</t>
  </si>
  <si>
    <t xml:space="preserve">2 0 1 3 </t>
  </si>
  <si>
    <t>2 0 1 4</t>
  </si>
  <si>
    <t>2 0 1 3</t>
  </si>
  <si>
    <r>
      <t xml:space="preserve">9.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</si>
  <si>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 xml:space="preserve">    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</si>
  <si>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13.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</si>
  <si>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 xml:space="preserve">13.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</si>
  <si>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r>
      <t xml:space="preserve">14.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</si>
  <si>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r>
      <t xml:space="preserve">15.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</si>
  <si>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 xml:space="preserve">  16.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</t>
    </r>
  </si>
  <si>
    <r>
      <t xml:space="preserve">17.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</si>
  <si>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18.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</si>
  <si>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19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</si>
  <si>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t>봉개휴양림관광지</t>
  </si>
  <si>
    <t xml:space="preserve">  제주시 봉개동 237-7 일원</t>
  </si>
  <si>
    <t>1996.12.28</t>
  </si>
  <si>
    <t>Bonggae Natural Forest tourist spot</t>
  </si>
  <si>
    <t>곽지관광지</t>
  </si>
  <si>
    <t xml:space="preserve">  제주시 애월읍 곽지리 1385번지</t>
  </si>
  <si>
    <t>2004.07.19</t>
  </si>
  <si>
    <t>Gwakji tourist spot</t>
  </si>
  <si>
    <t>협재관광지</t>
  </si>
  <si>
    <t xml:space="preserve">  제주시 한림읍 협재리 2450번지</t>
  </si>
  <si>
    <t>1985.06.21</t>
  </si>
  <si>
    <t>Hyeopjae Beach tourist spot</t>
  </si>
  <si>
    <t>제주돌문화공원</t>
  </si>
  <si>
    <t xml:space="preserve">  제주시 조천읍 교래리 산 119번지</t>
  </si>
  <si>
    <t>2004.03.16</t>
  </si>
  <si>
    <t>Jeju ston park tourist spot</t>
  </si>
  <si>
    <t>돈내코관광지</t>
  </si>
  <si>
    <t xml:space="preserve">  서귀포시 상효동 1460번지 일원</t>
  </si>
  <si>
    <t>1971.05.20</t>
  </si>
  <si>
    <t>Don-naeko tourist spot</t>
  </si>
  <si>
    <t>용머리관광지</t>
  </si>
  <si>
    <t xml:space="preserve">  서귀포시 안덕면 사계리 114번지 일원</t>
  </si>
  <si>
    <t>Yongmeori Cliff tourist spot</t>
  </si>
  <si>
    <t>금악관광지</t>
  </si>
  <si>
    <t xml:space="preserve">  제주시 한림읍 금악리 81-8번지 일원</t>
  </si>
  <si>
    <t>2004.01.12</t>
  </si>
  <si>
    <t>Geumak tourist spot</t>
  </si>
  <si>
    <t>함덕해안관광지</t>
  </si>
  <si>
    <t xml:space="preserve">  제주시 조천읍 함덕리 산 41-1번지 일원</t>
  </si>
  <si>
    <t>1981.10.07</t>
  </si>
  <si>
    <t>Hamdeok Beach tourist spot</t>
  </si>
  <si>
    <t>김녕해수욕장관광지</t>
  </si>
  <si>
    <t xml:space="preserve">  제주시 구좌읍 김녕리 산1-1번지 일원</t>
  </si>
  <si>
    <t>Gimnyeong Beach tourist spot</t>
  </si>
  <si>
    <t>묘산봉관광지</t>
  </si>
  <si>
    <t xml:space="preserve">  제주시 구좌읍 김녕리 산157번지 일원</t>
  </si>
  <si>
    <t>1998.04.22</t>
  </si>
  <si>
    <t>Myosanbong tourist spot</t>
  </si>
  <si>
    <t>미천굴관광지</t>
  </si>
  <si>
    <t xml:space="preserve">  서귀포시 성산읍 삼달리 1010번지 일원</t>
  </si>
  <si>
    <t>1998.05.08</t>
  </si>
  <si>
    <t>Mi-cheon Cave tourist spot</t>
  </si>
  <si>
    <t>수망관광지</t>
  </si>
  <si>
    <t xml:space="preserve">  서귀포시 남원읍 수망리 산1번지 일원</t>
  </si>
  <si>
    <t>2000.03.15</t>
  </si>
  <si>
    <t>Sumang tourist spot</t>
  </si>
  <si>
    <t>토산관광지</t>
  </si>
  <si>
    <t xml:space="preserve">  서귀포시 표선면 토산리 16번지 일원</t>
  </si>
  <si>
    <t>1997.08.29</t>
  </si>
  <si>
    <t>Tosan tourist spot</t>
  </si>
  <si>
    <t>남원관광지(1차,2차)</t>
  </si>
  <si>
    <t xml:space="preserve">  서귀포시 남원읍 남원리 1408, 2384-1번지 일원</t>
  </si>
  <si>
    <t>Namwon tourist spot</t>
  </si>
  <si>
    <t>표선민속관광지</t>
  </si>
  <si>
    <t xml:space="preserve">  서귀포시 표선면 표선리 40번지 일원</t>
  </si>
  <si>
    <t>2001.05.10</t>
  </si>
  <si>
    <t>Pyoseon Folk tourist spot</t>
  </si>
  <si>
    <r>
      <rPr>
        <b/>
        <sz val="10"/>
        <rFont val="굴림"/>
        <family val="3"/>
      </rPr>
      <t>인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원</t>
    </r>
  </si>
  <si>
    <r>
      <rPr>
        <b/>
        <sz val="10"/>
        <rFont val="굴림"/>
        <family val="3"/>
      </rPr>
      <t>징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액</t>
    </r>
  </si>
  <si>
    <t>Visitors</t>
  </si>
  <si>
    <t>Receipts</t>
  </si>
  <si>
    <r>
      <t xml:space="preserve">           20. 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</si>
  <si>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t xml:space="preserve">21.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</si>
  <si>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t>……</t>
  </si>
  <si>
    <r>
      <t xml:space="preserve">               22.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</si>
  <si>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 xml:space="preserve">23.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</si>
  <si>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 xml:space="preserve">24.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</si>
  <si>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</si>
  <si>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26.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</si>
  <si>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>27. 통신선로시설               Communications Line Installations</t>
  </si>
  <si>
    <t>2 0 1 5</t>
  </si>
  <si>
    <t>2 0 1 5</t>
  </si>
  <si>
    <t>2 0 1 5</t>
  </si>
  <si>
    <t>Jeju→Daegu</t>
  </si>
  <si>
    <t>Jeju→Gwangju</t>
  </si>
  <si>
    <t>제주→울산</t>
  </si>
  <si>
    <t>Jeju→Ulsan</t>
  </si>
  <si>
    <t>제주→여수</t>
  </si>
  <si>
    <t>Jeju→Yeosu</t>
  </si>
  <si>
    <t>Jeju→Sacheon</t>
  </si>
  <si>
    <t>제주→원주</t>
  </si>
  <si>
    <t>Jeju→Wonju</t>
  </si>
  <si>
    <t>Jeju→Incheon</t>
  </si>
  <si>
    <t>Gwangju→Jeju</t>
  </si>
  <si>
    <t>울산→제주</t>
  </si>
  <si>
    <t>Ulsan→Jeju</t>
  </si>
  <si>
    <t>여수→제주</t>
  </si>
  <si>
    <t>Yeosu→Jeju</t>
  </si>
  <si>
    <t>Sacheon→Jeju</t>
  </si>
  <si>
    <t>원주→제주</t>
  </si>
  <si>
    <t>Wonju→Jeju</t>
  </si>
  <si>
    <t>제주→나고야</t>
  </si>
  <si>
    <t>Jeju→Nagoya</t>
  </si>
  <si>
    <t>제주→동경</t>
  </si>
  <si>
    <t>Jeju→Tokyo</t>
  </si>
  <si>
    <t>제주→북경</t>
  </si>
  <si>
    <t>Jeju→Beiging</t>
  </si>
  <si>
    <t>나고야→제주</t>
  </si>
  <si>
    <t>Nagoya→Jeju</t>
  </si>
  <si>
    <t>동경→제주</t>
  </si>
  <si>
    <t>Tokyo→Jeju</t>
  </si>
  <si>
    <t>북경→제주</t>
  </si>
  <si>
    <t>Beiging→Jeju</t>
  </si>
  <si>
    <t>Jeju→Muan</t>
  </si>
  <si>
    <t>Jeju→Pohang</t>
  </si>
  <si>
    <t>Muan→Jeju</t>
  </si>
  <si>
    <t>Pohang→Jeju</t>
  </si>
  <si>
    <t xml:space="preserve">2 0 1 4 </t>
  </si>
  <si>
    <t>자료 : 제주특별자치도 교통안전과(064-710-2463)</t>
  </si>
  <si>
    <t>Source : Jeju Special Self-Governing Province Transportation Safety Division</t>
  </si>
  <si>
    <t>자료 : 제주특별자치도 교통안전과</t>
  </si>
  <si>
    <r>
      <rPr>
        <sz val="10"/>
        <rFont val="Arial"/>
        <family val="2"/>
      </rPr>
      <t xml:space="preserve">         (</t>
    </r>
    <r>
      <rPr>
        <sz val="10"/>
        <rFont val="돋움"/>
        <family val="3"/>
      </rPr>
      <t>시외버스</t>
    </r>
    <r>
      <rPr>
        <sz val="10"/>
        <rFont val="Arial"/>
        <family val="2"/>
      </rPr>
      <t xml:space="preserve"> : 064-710-2431, </t>
    </r>
    <r>
      <rPr>
        <sz val="10"/>
        <rFont val="돋움"/>
        <family val="3"/>
      </rPr>
      <t>시내버스</t>
    </r>
    <r>
      <rPr>
        <sz val="10"/>
        <rFont val="Arial"/>
        <family val="2"/>
      </rPr>
      <t xml:space="preserve"> : 064-710-3661, </t>
    </r>
    <r>
      <rPr>
        <sz val="10"/>
        <rFont val="돋움"/>
        <family val="3"/>
      </rPr>
      <t>택시</t>
    </r>
    <r>
      <rPr>
        <sz val="10"/>
        <rFont val="Arial"/>
        <family val="2"/>
      </rPr>
      <t xml:space="preserve"> : 064-710-2452, </t>
    </r>
    <r>
      <rPr>
        <sz val="10"/>
        <rFont val="돋움"/>
        <family val="3"/>
      </rPr>
      <t>전세버스</t>
    </r>
    <r>
      <rPr>
        <sz val="10"/>
        <rFont val="Arial"/>
        <family val="2"/>
      </rPr>
      <t xml:space="preserve"> : 064-710-2436, </t>
    </r>
    <r>
      <rPr>
        <sz val="10"/>
        <rFont val="돋움"/>
        <family val="3"/>
      </rPr>
      <t>대여차</t>
    </r>
    <r>
      <rPr>
        <sz val="10"/>
        <rFont val="Arial"/>
        <family val="2"/>
      </rPr>
      <t xml:space="preserve"> : 064-710-2472, </t>
    </r>
    <r>
      <rPr>
        <sz val="10"/>
        <rFont val="돋움"/>
        <family val="3"/>
      </rPr>
      <t>화물</t>
    </r>
    <r>
      <rPr>
        <sz val="10"/>
        <rFont val="Arial"/>
        <family val="2"/>
      </rPr>
      <t xml:space="preserve"> : 064-710-2462)</t>
    </r>
  </si>
  <si>
    <t>···</t>
  </si>
  <si>
    <t>자료 : 제주특별자치도 교통안전과(시외버스 : 064-710-2431, 시내버스 : 3661, 택시 : 2452, 전세버스 : 2436, 화물 : 2462)</t>
  </si>
  <si>
    <t>자료 : 제주특별자치도 교통안전과(064-710-2413)</t>
  </si>
  <si>
    <t xml:space="preserve">   주 :  1) 제주특별자치도 전체수치임</t>
  </si>
  <si>
    <t xml:space="preserve">Note : 1) Total number of Jeju Special Self-Governing Province </t>
  </si>
  <si>
    <t>-</t>
  </si>
  <si>
    <t>자료 : 제주특별자치도 도시건설과(064-710-2723)</t>
  </si>
  <si>
    <t xml:space="preserve">Source : Jeju Special Self-Governing Province Urban Affairs &amp; Construction Division
</t>
  </si>
  <si>
    <r>
      <rPr>
        <b/>
        <sz val="18"/>
        <rFont val="Arial"/>
        <family val="2"/>
      </rPr>
      <t xml:space="preserve">7.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Air Transportation   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</si>
  <si>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</si>
  <si>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person, ton)</t>
  </si>
  <si>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</si>
  <si>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International Lines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</si>
  <si>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</si>
  <si>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Total</t>
    </r>
  </si>
  <si>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</si>
  <si>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</si>
  <si>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</si>
  <si>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</si>
  <si>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t>Year</t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</si>
  <si>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</si>
  <si>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</si>
  <si>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</si>
  <si>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Month</t>
  </si>
  <si>
    <t>Passengers</t>
  </si>
  <si>
    <t>Freight</t>
  </si>
  <si>
    <t>2 0 1 5</t>
  </si>
  <si>
    <r>
      <rPr>
        <sz val="10"/>
        <color indexed="8"/>
        <rFont val="Arial"/>
        <family val="2"/>
      </rPr>
      <t xml:space="preserve">1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</si>
  <si>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2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</si>
  <si>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3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</si>
  <si>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4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</si>
  <si>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5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</si>
  <si>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6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</si>
  <si>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7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</si>
  <si>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8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</si>
  <si>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9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</si>
  <si>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10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</si>
  <si>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11 </t>
    </r>
    <r>
      <rPr>
        <sz val="10"/>
        <color indexed="8"/>
        <rFont val="굴림"/>
        <family val="3"/>
      </rPr>
      <t>월</t>
    </r>
  </si>
  <si>
    <r>
      <rPr>
        <sz val="10"/>
        <color indexed="8"/>
        <rFont val="Arial"/>
        <family val="2"/>
      </rPr>
      <t xml:space="preserve">12 </t>
    </r>
    <r>
      <rPr>
        <sz val="10"/>
        <color indexed="8"/>
        <rFont val="굴림"/>
        <family val="3"/>
      </rPr>
      <t>월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</si>
  <si>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</si>
  <si>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유임</t>
    </r>
    <r>
      <rPr>
        <sz val="10"/>
        <rFont val="Arial"/>
        <family val="2"/>
      </rPr>
      <t>+</t>
    </r>
    <r>
      <rPr>
        <sz val="10"/>
        <rFont val="굴림"/>
        <family val="3"/>
      </rPr>
      <t>무임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승객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</si>
  <si>
    <r>
      <rPr>
        <sz val="10"/>
        <rFont val="Arial"/>
        <family val="2"/>
      </rPr>
      <t xml:space="preserve">     2) </t>
    </r>
    <r>
      <rPr>
        <sz val="10"/>
        <rFont val="굴림"/>
        <family val="3"/>
      </rPr>
      <t>국제선은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</si>
  <si>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rPr>
        <sz val="10"/>
        <rFont val="Arial"/>
        <family val="2"/>
      </rPr>
      <t xml:space="preserve">     3)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</si>
  <si>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rPr>
        <b/>
        <sz val="18"/>
        <rFont val="Arial"/>
        <family val="2"/>
      </rPr>
      <t xml:space="preserve">     8.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Transportation by Airline Routes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</si>
  <si>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 ton)</t>
    </r>
  </si>
  <si>
    <t>(Unit : number, person, ton)</t>
  </si>
  <si>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</si>
  <si>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</si>
  <si>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운항회수</t>
    </r>
    <r>
      <rPr>
        <sz val="10"/>
        <rFont val="Arial"/>
        <family val="2"/>
      </rPr>
      <t>(</t>
    </r>
    <r>
      <rPr>
        <sz val="10"/>
        <rFont val="굴림"/>
        <family val="3"/>
      </rPr>
      <t>편수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</si>
  <si>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</si>
  <si>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(ton) </t>
    </r>
  </si>
  <si>
    <r>
      <rPr>
        <sz val="10"/>
        <rFont val="돋움"/>
        <family val="3"/>
      </rPr>
      <t>노선별</t>
    </r>
  </si>
  <si>
    <t>Volume of</t>
  </si>
  <si>
    <t>Routes</t>
  </si>
  <si>
    <t>Scheduled Flights</t>
  </si>
  <si>
    <r>
      <rPr>
        <sz val="10"/>
        <color indexed="8"/>
        <rFont val="굴림"/>
        <family val="3"/>
      </rPr>
      <t>제주→김포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</si>
  <si>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Gimpo</t>
    </r>
  </si>
  <si>
    <r>
      <rPr>
        <sz val="10"/>
        <color indexed="8"/>
        <rFont val="굴림"/>
        <family val="3"/>
      </rPr>
      <t>제주→김해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</si>
  <si>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Busan</t>
    </r>
  </si>
  <si>
    <r>
      <rPr>
        <sz val="10"/>
        <color indexed="8"/>
        <rFont val="굴림"/>
        <family val="3"/>
      </rPr>
      <t>제주→대구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</si>
  <si>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Daegu</t>
    </r>
  </si>
  <si>
    <r>
      <rPr>
        <sz val="10"/>
        <color indexed="8"/>
        <rFont val="굴림"/>
        <family val="3"/>
      </rPr>
      <t>제주→광주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</si>
  <si>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Gwangju</t>
    </r>
  </si>
  <si>
    <r>
      <rPr>
        <sz val="10"/>
        <color indexed="8"/>
        <rFont val="굴림"/>
        <family val="3"/>
      </rPr>
      <t>제주→청주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</si>
  <si>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Cheongju</t>
    </r>
  </si>
  <si>
    <r>
      <rPr>
        <sz val="10"/>
        <color indexed="8"/>
        <rFont val="굴림"/>
        <family val="3"/>
      </rPr>
      <t>제주→울산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</si>
  <si>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Ulsan</t>
    </r>
  </si>
  <si>
    <r>
      <rPr>
        <sz val="10"/>
        <color indexed="8"/>
        <rFont val="굴림"/>
        <family val="3"/>
      </rPr>
      <t>제주→여수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</si>
  <si>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Yeosu</t>
    </r>
  </si>
  <si>
    <r>
      <rPr>
        <sz val="10"/>
        <color indexed="8"/>
        <rFont val="굴림"/>
        <family val="3"/>
      </rPr>
      <t>제주→사천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</si>
  <si>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Sacheon</t>
    </r>
  </si>
  <si>
    <r>
      <rPr>
        <sz val="10"/>
        <color indexed="8"/>
        <rFont val="굴림"/>
        <family val="3"/>
      </rPr>
      <t>제주→군산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</si>
  <si>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Gunsan</t>
    </r>
  </si>
  <si>
    <r>
      <rPr>
        <sz val="10"/>
        <color indexed="8"/>
        <rFont val="굴림"/>
        <family val="3"/>
      </rPr>
      <t>제주→원주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</si>
  <si>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Wonju</t>
    </r>
  </si>
  <si>
    <r>
      <rPr>
        <sz val="10"/>
        <color indexed="8"/>
        <rFont val="굴림"/>
        <family val="3"/>
      </rPr>
      <t>제주→인천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</si>
  <si>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Incheon</t>
    </r>
  </si>
  <si>
    <r>
      <rPr>
        <sz val="10"/>
        <color indexed="8"/>
        <rFont val="굴림"/>
        <family val="3"/>
      </rPr>
      <t>김포→제주</t>
    </r>
  </si>
  <si>
    <r>
      <rPr>
        <sz val="10"/>
        <color indexed="8"/>
        <rFont val="Arial"/>
        <family val="2"/>
      </rPr>
      <t>Gimpo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</si>
  <si>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김해→제주</t>
    </r>
  </si>
  <si>
    <r>
      <rPr>
        <sz val="10"/>
        <color indexed="8"/>
        <rFont val="Arial"/>
        <family val="2"/>
      </rPr>
      <t>Busan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</si>
  <si>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대구→제주</t>
    </r>
  </si>
  <si>
    <r>
      <rPr>
        <sz val="10"/>
        <color indexed="8"/>
        <rFont val="Arial"/>
        <family val="2"/>
      </rPr>
      <t>Daegu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</si>
  <si>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광주→제주</t>
    </r>
  </si>
  <si>
    <r>
      <rPr>
        <sz val="10"/>
        <color indexed="8"/>
        <rFont val="Arial"/>
        <family val="2"/>
      </rPr>
      <t>Gwangju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</si>
  <si>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청주→제주</t>
    </r>
  </si>
  <si>
    <r>
      <rPr>
        <sz val="10"/>
        <color indexed="8"/>
        <rFont val="Arial"/>
        <family val="2"/>
      </rPr>
      <t>Cheongju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</si>
  <si>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울산→제주</t>
    </r>
  </si>
  <si>
    <r>
      <rPr>
        <sz val="10"/>
        <color indexed="8"/>
        <rFont val="Arial"/>
        <family val="2"/>
      </rPr>
      <t>Ulsan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</si>
  <si>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여수→제주</t>
    </r>
  </si>
  <si>
    <r>
      <rPr>
        <sz val="10"/>
        <color indexed="8"/>
        <rFont val="Arial"/>
        <family val="2"/>
      </rPr>
      <t>Yeosu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</si>
  <si>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사천→제주</t>
    </r>
  </si>
  <si>
    <r>
      <rPr>
        <sz val="10"/>
        <color indexed="8"/>
        <rFont val="Arial"/>
        <family val="2"/>
      </rPr>
      <t>Sacheon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</si>
  <si>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군산→제주</t>
    </r>
  </si>
  <si>
    <r>
      <rPr>
        <sz val="10"/>
        <color indexed="8"/>
        <rFont val="Arial"/>
        <family val="2"/>
      </rPr>
      <t>Gunsan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</si>
  <si>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원주→제주</t>
    </r>
  </si>
  <si>
    <r>
      <rPr>
        <sz val="10"/>
        <color indexed="8"/>
        <rFont val="Arial"/>
        <family val="2"/>
      </rPr>
      <t>Wonju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</si>
  <si>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인천→제주</t>
    </r>
  </si>
  <si>
    <r>
      <rPr>
        <sz val="10"/>
        <color indexed="8"/>
        <rFont val="Arial"/>
        <family val="2"/>
      </rPr>
      <t>Incheon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</si>
  <si>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</si>
  <si>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Arial"/>
        <family val="2"/>
      </rPr>
      <t xml:space="preserve">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</si>
  <si>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</si>
  <si>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rPr>
        <sz val="10"/>
        <color indexed="8"/>
        <rFont val="굴림"/>
        <family val="3"/>
      </rPr>
      <t>제주→나고야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</si>
  <si>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Nagoya</t>
    </r>
  </si>
  <si>
    <r>
      <rPr>
        <sz val="10"/>
        <color indexed="8"/>
        <rFont val="굴림"/>
        <family val="3"/>
      </rPr>
      <t>제주→동경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</si>
  <si>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Tokyo</t>
    </r>
  </si>
  <si>
    <r>
      <rPr>
        <sz val="10"/>
        <color indexed="8"/>
        <rFont val="굴림"/>
        <family val="3"/>
      </rPr>
      <t>제주→오사카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</si>
  <si>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Osaka</t>
    </r>
  </si>
  <si>
    <r>
      <rPr>
        <sz val="10"/>
        <color indexed="8"/>
        <rFont val="굴림"/>
        <family val="3"/>
      </rPr>
      <t>제주→북경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</si>
  <si>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Beiging</t>
    </r>
  </si>
  <si>
    <r>
      <rPr>
        <sz val="10"/>
        <color indexed="8"/>
        <rFont val="굴림"/>
        <family val="3"/>
      </rPr>
      <t>나고야→제주</t>
    </r>
  </si>
  <si>
    <r>
      <rPr>
        <sz val="10"/>
        <color indexed="8"/>
        <rFont val="Arial"/>
        <family val="2"/>
      </rPr>
      <t>Nagoya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</si>
  <si>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동경→제주</t>
    </r>
  </si>
  <si>
    <r>
      <rPr>
        <sz val="10"/>
        <color indexed="8"/>
        <rFont val="Arial"/>
        <family val="2"/>
      </rPr>
      <t>Tokyo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</si>
  <si>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오사카→제주</t>
    </r>
  </si>
  <si>
    <r>
      <rPr>
        <sz val="10"/>
        <color indexed="8"/>
        <rFont val="Arial"/>
        <family val="2"/>
      </rPr>
      <t>Osaka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</si>
  <si>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북경→제주</t>
    </r>
  </si>
  <si>
    <r>
      <rPr>
        <sz val="10"/>
        <color indexed="8"/>
        <rFont val="Arial"/>
        <family val="2"/>
      </rPr>
      <t>Beiging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</si>
  <si>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rFont val="Arial"/>
        <family val="2"/>
      </rPr>
      <t xml:space="preserve">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</si>
  <si>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rPr>
        <b/>
        <sz val="18"/>
        <rFont val="Arial"/>
        <family val="2"/>
      </rPr>
      <t xml:space="preserve">    8.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Transportation by Airline Routes(Cont'd)</t>
    </r>
  </si>
  <si>
    <t xml:space="preserve">       (Unit : number, person, ton)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</si>
  <si>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</si>
  <si>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연별</t>
    </r>
  </si>
  <si>
    <r>
      <rPr>
        <sz val="10"/>
        <color indexed="8"/>
        <rFont val="돋움"/>
        <family val="3"/>
      </rPr>
      <t>제주→김포</t>
    </r>
  </si>
  <si>
    <r>
      <rPr>
        <sz val="10"/>
        <color indexed="8"/>
        <rFont val="돋움"/>
        <family val="3"/>
      </rPr>
      <t>제주→김해</t>
    </r>
  </si>
  <si>
    <r>
      <rPr>
        <sz val="10"/>
        <color indexed="8"/>
        <rFont val="돋움"/>
        <family val="3"/>
      </rPr>
      <t>제주→대구</t>
    </r>
  </si>
  <si>
    <r>
      <rPr>
        <sz val="10"/>
        <color indexed="8"/>
        <rFont val="돋움"/>
        <family val="3"/>
      </rPr>
      <t>제주→광주</t>
    </r>
  </si>
  <si>
    <r>
      <rPr>
        <sz val="10"/>
        <color indexed="8"/>
        <rFont val="돋움"/>
        <family val="3"/>
      </rPr>
      <t>제주→청주</t>
    </r>
  </si>
  <si>
    <r>
      <rPr>
        <sz val="10"/>
        <color indexed="8"/>
        <rFont val="돋움"/>
        <family val="3"/>
      </rPr>
      <t>제주→무안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</si>
  <si>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굴림"/>
        <family val="3"/>
      </rPr>
      <t>→</t>
    </r>
    <r>
      <rPr>
        <sz val="10"/>
        <color indexed="8"/>
        <rFont val="Arial"/>
        <family val="2"/>
      </rPr>
      <t>Muan</t>
    </r>
  </si>
  <si>
    <r>
      <rPr>
        <sz val="10"/>
        <color indexed="8"/>
        <rFont val="돋움"/>
        <family val="3"/>
      </rPr>
      <t>제주→사천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</si>
  <si>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Sacheon</t>
    </r>
  </si>
  <si>
    <r>
      <rPr>
        <sz val="10"/>
        <color indexed="8"/>
        <rFont val="돋움"/>
        <family val="3"/>
      </rPr>
      <t>제주→포항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</si>
  <si>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Pohang</t>
    </r>
  </si>
  <si>
    <r>
      <rPr>
        <sz val="10"/>
        <color indexed="8"/>
        <rFont val="돋움"/>
        <family val="3"/>
      </rPr>
      <t>제주→인천</t>
    </r>
  </si>
  <si>
    <r>
      <rPr>
        <sz val="10"/>
        <color indexed="8"/>
        <rFont val="돋움"/>
        <family val="3"/>
      </rPr>
      <t>김포→제주</t>
    </r>
  </si>
  <si>
    <r>
      <rPr>
        <sz val="10"/>
        <color indexed="8"/>
        <rFont val="Arial"/>
        <family val="2"/>
      </rPr>
      <t>Gimpo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</si>
  <si>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김해→제주</t>
    </r>
  </si>
  <si>
    <r>
      <rPr>
        <sz val="10"/>
        <color indexed="8"/>
        <rFont val="돋움"/>
        <family val="3"/>
      </rPr>
      <t>대구→제주</t>
    </r>
  </si>
  <si>
    <r>
      <rPr>
        <sz val="10"/>
        <color indexed="8"/>
        <rFont val="돋움"/>
        <family val="3"/>
      </rPr>
      <t>광주→제주</t>
    </r>
  </si>
  <si>
    <r>
      <rPr>
        <sz val="10"/>
        <color indexed="8"/>
        <rFont val="Arial"/>
        <family val="2"/>
      </rPr>
      <t>Gwangju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</si>
  <si>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청주→제주</t>
    </r>
  </si>
  <si>
    <r>
      <rPr>
        <sz val="10"/>
        <color indexed="8"/>
        <rFont val="Arial"/>
        <family val="2"/>
      </rPr>
      <t>Cheongju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</si>
  <si>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무안→제주</t>
    </r>
  </si>
  <si>
    <r>
      <rPr>
        <sz val="10"/>
        <color indexed="8"/>
        <rFont val="Arial"/>
        <family val="2"/>
      </rPr>
      <t>Muan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</si>
  <si>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사천→제주</t>
    </r>
  </si>
  <si>
    <r>
      <rPr>
        <sz val="10"/>
        <color indexed="8"/>
        <rFont val="Arial"/>
        <family val="2"/>
      </rPr>
      <t>Sacheon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</si>
  <si>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포항→제주</t>
    </r>
  </si>
  <si>
    <r>
      <rPr>
        <sz val="10"/>
        <color indexed="8"/>
        <rFont val="Arial"/>
        <family val="2"/>
      </rPr>
      <t>Pohang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</si>
  <si>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돋움"/>
        <family val="3"/>
      </rPr>
      <t>인천→제주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</si>
  <si>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</si>
  <si>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Arial"/>
        <family val="2"/>
      </rPr>
      <t xml:space="preserve">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>,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</si>
  <si>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t>Route</t>
  </si>
  <si>
    <r>
      <rPr>
        <sz val="10"/>
        <color indexed="8"/>
        <rFont val="굴림"/>
        <family val="3"/>
      </rPr>
      <t>제주→후쿠오카</t>
    </r>
  </si>
  <si>
    <t>Jeju→Fukuoka</t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</si>
  <si>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Fukuoka</t>
    </r>
  </si>
  <si>
    <r>
      <rPr>
        <sz val="10"/>
        <color indexed="8"/>
        <rFont val="굴림"/>
        <family val="3"/>
      </rPr>
      <t>후쿠오카→제주</t>
    </r>
  </si>
  <si>
    <t>Fukuoka→Jeju</t>
  </si>
  <si>
    <r>
      <rPr>
        <sz val="10"/>
        <color indexed="8"/>
        <rFont val="Arial"/>
        <family val="2"/>
      </rPr>
      <t>Fukuoka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</si>
  <si>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</si>
  <si>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b/>
        <sz val="18"/>
        <rFont val="Arial"/>
        <family val="2"/>
      </rPr>
      <t xml:space="preserve">    8. </t>
    </r>
    <r>
      <rPr>
        <b/>
        <sz val="18"/>
        <rFont val="굴림"/>
        <family val="3"/>
      </rPr>
      <t>항공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color indexed="8"/>
        <rFont val="맑은 고딕"/>
        <family val="3"/>
      </rPr>
      <t>(</t>
    </r>
    <r>
      <rPr>
        <b/>
        <sz val="18"/>
        <rFont val="굴림"/>
        <family val="3"/>
      </rPr>
      <t>계속</t>
    </r>
    <r>
      <rPr>
        <b/>
        <sz val="18"/>
        <color indexed="8"/>
        <rFont val="맑은 고딕"/>
        <family val="3"/>
      </rPr>
      <t>)  Transportation by Airline Routes(Cont'd)</t>
    </r>
  </si>
  <si>
    <r>
      <rPr>
        <sz val="10"/>
        <rFont val="Arial"/>
        <family val="2"/>
      </rP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회</t>
    </r>
    <r>
      <rPr>
        <sz val="11"/>
        <rFont val="돋움"/>
        <family val="3"/>
      </rPr>
      <t xml:space="preserve">, </t>
    </r>
    <r>
      <rPr>
        <sz val="11"/>
        <rFont val="굴림"/>
        <family val="3"/>
      </rPr>
      <t>명</t>
    </r>
    <r>
      <rPr>
        <sz val="11"/>
        <rFont val="돋움"/>
        <family val="3"/>
      </rPr>
      <t>, ton)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</si>
  <si>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</si>
  <si>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제주항공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</si>
  <si>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b/>
        <sz val="18"/>
        <rFont val="Arial"/>
        <family val="2"/>
      </rPr>
      <t xml:space="preserve">    8.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Transportation by Airline Routes(Cont'd)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</si>
  <si>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</si>
  <si>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에어부산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</si>
  <si>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Arial"/>
        <family val="2"/>
      </rPr>
      <t xml:space="preserve">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</si>
  <si>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rPr>
        <b/>
        <sz val="18"/>
        <rFont val="Arial"/>
        <family val="2"/>
      </rPr>
      <t xml:space="preserve">    8.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Transportation by Airline Routes(Cont'd)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</si>
  <si>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</si>
  <si>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제주→푸동</t>
  </si>
  <si>
    <t>Jeju→Pudong</t>
  </si>
  <si>
    <t>제주→대북</t>
  </si>
  <si>
    <t>Jeju→Taipei</t>
  </si>
  <si>
    <t>푸동→제주</t>
  </si>
  <si>
    <t>Pudong→Jeju</t>
  </si>
  <si>
    <t>대북→제주</t>
  </si>
  <si>
    <t>Taipei→Jeju</t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</si>
  <si>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Gimpo</t>
    </r>
  </si>
  <si>
    <r>
      <rPr>
        <sz val="10"/>
        <color indexed="8"/>
        <rFont val="굴림"/>
        <family val="3"/>
      </rPr>
      <t>제주→푸동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</si>
  <si>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Pudong</t>
    </r>
  </si>
  <si>
    <r>
      <rPr>
        <sz val="10"/>
        <color indexed="8"/>
        <rFont val="굴림"/>
        <family val="3"/>
      </rPr>
      <t>제주→대북</t>
    </r>
  </si>
  <si>
    <r>
      <rPr>
        <sz val="10"/>
        <color indexed="8"/>
        <rFont val="Arial"/>
        <family val="2"/>
      </rPr>
      <t>Jeju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Taipei</t>
    </r>
  </si>
  <si>
    <r>
      <rPr>
        <sz val="10"/>
        <color indexed="8"/>
        <rFont val="굴림"/>
        <family val="3"/>
      </rPr>
      <t>푸동→제주</t>
    </r>
  </si>
  <si>
    <r>
      <rPr>
        <sz val="10"/>
        <color indexed="8"/>
        <rFont val="Arial"/>
        <family val="2"/>
      </rPr>
      <t>Pudong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</si>
  <si>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color indexed="8"/>
        <rFont val="굴림"/>
        <family val="3"/>
      </rPr>
      <t>대북→제주</t>
    </r>
  </si>
  <si>
    <r>
      <rPr>
        <sz val="10"/>
        <color indexed="8"/>
        <rFont val="Arial"/>
        <family val="2"/>
      </rPr>
      <t>Taipei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>Jeju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</si>
  <si>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</si>
  <si>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진에어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유아제외</t>
    </r>
  </si>
  <si>
    <r>
      <rPr>
        <b/>
        <sz val="18"/>
        <rFont val="Arial"/>
        <family val="2"/>
      </rPr>
      <t xml:space="preserve">    8.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Transportation by Airline Routes(Cont'd)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</si>
  <si>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</si>
  <si>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이스타항공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</si>
  <si>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Arial"/>
        <family val="2"/>
      </rPr>
      <t xml:space="preserve">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>,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</si>
  <si>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rPr>
        <b/>
        <sz val="18"/>
        <rFont val="Arial"/>
        <family val="2"/>
      </rPr>
      <t xml:space="preserve">   8.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Transportation by Airline Routes(Cont'd)</t>
    </r>
  </si>
  <si>
    <r>
      <rPr>
        <sz val="10"/>
        <rFont val="맑은 고딕"/>
        <family val="3"/>
      </rPr>
      <t xml:space="preserve"> </t>
    </r>
    <r>
      <rPr>
        <sz val="10"/>
        <rFont val="Arial"/>
        <family val="2"/>
      </rP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회</t>
    </r>
    <r>
      <rPr>
        <sz val="11"/>
        <rFont val="돋움"/>
        <family val="3"/>
      </rPr>
      <t xml:space="preserve">, </t>
    </r>
    <r>
      <rPr>
        <sz val="11"/>
        <rFont val="굴림"/>
        <family val="3"/>
      </rPr>
      <t>명</t>
    </r>
    <r>
      <rPr>
        <sz val="11"/>
        <rFont val="돋움"/>
        <family val="3"/>
      </rPr>
      <t>, ton)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</si>
  <si>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1) </t>
    </r>
    <r>
      <rPr>
        <sz val="10"/>
        <rFont val="굴림"/>
        <family val="3"/>
      </rPr>
      <t>티웨이항공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수송실적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</si>
  <si>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rPr>
        <sz val="10"/>
        <rFont val="Arial"/>
        <family val="2"/>
      </rPr>
      <t xml:space="preserve">    2)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우편물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</si>
  <si>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rPr>
        <sz val="10"/>
        <rFont val="ㅁ갸미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ㅁ갸미"/>
        <family val="3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ㅁ갸미"/>
        <family val="3"/>
      </rPr>
      <t>제주해양수산관리단</t>
    </r>
    <r>
      <rPr>
        <sz val="10"/>
        <rFont val="ㅁ갸미"/>
        <family val="3"/>
      </rPr>
      <t xml:space="preserve">
</t>
    </r>
    <r>
      <rPr>
        <sz val="10"/>
        <rFont val="Arial"/>
        <family val="2"/>
      </rPr>
      <t xml:space="preserve">         </t>
    </r>
  </si>
  <si>
    <t>Source : Busan Regional Maritime Affairs and Port Office</t>
  </si>
  <si>
    <r>
      <rPr>
        <sz val="10"/>
        <color indexed="8"/>
        <rFont val="돋움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부산지방해양수산청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제주해양수산관리단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해운항만물류과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화물</t>
    </r>
    <r>
      <rPr>
        <sz val="10"/>
        <color indexed="8"/>
        <rFont val="Arial"/>
        <family val="2"/>
      </rPr>
      <t>064-710-6397)</t>
    </r>
  </si>
  <si>
    <t xml:space="preserve"> Source :  Busan Regional Maritime Affairs and Port Office,
 Shipping Port &amp; Logistics  Division</t>
  </si>
  <si>
    <r>
      <rPr>
        <b/>
        <sz val="18"/>
        <rFont val="Arial"/>
        <family val="2"/>
      </rP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</si>
  <si>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</si>
  <si>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</si>
  <si>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rPr>
        <sz val="10"/>
        <rFont val="돋움"/>
        <family val="3"/>
      </rPr>
      <t>여객선
종류별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</si>
  <si>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vertAlign val="superscript"/>
        <sz val="10"/>
        <rFont val="Arial"/>
        <family val="2"/>
      </rPr>
      <t>2)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</si>
  <si>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</si>
  <si>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</si>
  <si>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</si>
  <si>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 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</si>
  <si>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</si>
  <si>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</si>
  <si>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</si>
  <si>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</si>
  <si>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 xml:space="preserve">   Gross</t>
  </si>
  <si>
    <r>
      <rPr>
        <sz val="10"/>
        <rFont val="Arial"/>
        <family val="2"/>
      </rPr>
      <t xml:space="preserve">1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</si>
  <si>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2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</si>
  <si>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3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</si>
  <si>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4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</si>
  <si>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5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</si>
  <si>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6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</si>
  <si>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7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</si>
  <si>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8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</si>
  <si>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9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</si>
  <si>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10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</si>
  <si>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11 </t>
    </r>
    <r>
      <rPr>
        <sz val="10"/>
        <rFont val="굴림"/>
        <family val="3"/>
      </rPr>
      <t>월</t>
    </r>
  </si>
  <si>
    <r>
      <rPr>
        <sz val="10"/>
        <rFont val="Arial"/>
        <family val="2"/>
      </rPr>
      <t xml:space="preserve">12 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</si>
  <si>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  </t>
    </r>
    <r>
      <rPr>
        <sz val="10"/>
        <rFont val="굴림"/>
        <family val="3"/>
      </rPr>
      <t>해운항만물류과</t>
    </r>
    <r>
      <rPr>
        <sz val="10"/>
        <rFont val="Arial"/>
        <family val="2"/>
      </rPr>
      <t>(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064-710-6397),  </t>
    </r>
    <r>
      <rPr>
        <sz val="10"/>
        <rFont val="굴림"/>
        <family val="3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제주해양수산관리단</t>
    </r>
  </si>
  <si>
    <t xml:space="preserve">Source : Shipping Port &amp; Logistics  Div., Busan Regional Maritime Affairs  and Port Office  Jeju Maritime Management Div.     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</si>
  <si>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폐업</t>
    </r>
    <r>
      <rPr>
        <sz val="10"/>
        <rFont val="Arial"/>
        <family val="2"/>
      </rPr>
      <t xml:space="preserve">('12. 5), </t>
    </r>
    <r>
      <rPr>
        <sz val="10"/>
        <rFont val="굴림"/>
        <family val="3"/>
      </rPr>
      <t>재취항</t>
    </r>
    <r>
      <rPr>
        <sz val="10"/>
        <rFont val="Arial"/>
        <family val="2"/>
      </rPr>
      <t xml:space="preserve">('13. 4), </t>
    </r>
    <r>
      <rPr>
        <sz val="10"/>
        <rFont val="굴림"/>
        <family val="3"/>
      </rPr>
      <t>운항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중단</t>
    </r>
    <r>
      <rPr>
        <sz val="10"/>
        <rFont val="Arial"/>
        <family val="2"/>
      </rPr>
      <t>('15. 7)</t>
    </r>
  </si>
  <si>
    <r>
      <rPr>
        <sz val="10"/>
        <rFont val="Arial"/>
        <family val="2"/>
      </rPr>
      <t xml:space="preserve">       2) </t>
    </r>
    <r>
      <rPr>
        <sz val="10"/>
        <rFont val="돋움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운임톤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</si>
  <si>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r>
      <rPr>
        <b/>
        <sz val="18"/>
        <rFont val="Arial"/>
        <family val="2"/>
      </rPr>
      <t xml:space="preserve">11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</si>
  <si>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</si>
  <si>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</si>
  <si>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</si>
  <si>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</si>
  <si>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</si>
  <si>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Volume of transportation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</si>
  <si>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  </t>
    </r>
    <r>
      <rPr>
        <sz val="10"/>
        <rFont val="굴림"/>
        <family val="3"/>
      </rPr>
      <t>해운항만물류과</t>
    </r>
    <r>
      <rPr>
        <sz val="10"/>
        <rFont val="Arial"/>
        <family val="2"/>
      </rPr>
      <t>(</t>
    </r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064-710-6397),  </t>
    </r>
    <r>
      <rPr>
        <sz val="10"/>
        <rFont val="굴림"/>
        <family val="3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제주해양수산관리단</t>
    </r>
    <r>
      <rPr>
        <sz val="10"/>
        <rFont val="Arial"/>
        <family val="2"/>
      </rPr>
      <t xml:space="preserve"> </t>
    </r>
  </si>
  <si>
    <t xml:space="preserve">Source : Shipping Port &amp; Logistics  Div., Busan Regional Maritime Affairs  and Port Office  Jeju Maritime Management Div.     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</si>
  <si>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한일블루나래호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대체취항</t>
    </r>
    <r>
      <rPr>
        <sz val="10"/>
        <rFont val="Arial"/>
        <family val="2"/>
      </rPr>
      <t>('12.1)</t>
    </r>
  </si>
  <si>
    <r>
      <rPr>
        <b/>
        <sz val="18"/>
        <rFont val="Arial"/>
        <family val="2"/>
      </rPr>
      <t xml:space="preserve"> 11. 정</t>
    </r>
    <r>
      <rPr>
        <b/>
        <sz val="18"/>
        <rFont val="굴림"/>
        <family val="3"/>
      </rPr>
      <t xml:space="preserve">기여객선 </t>
    </r>
    <r>
      <rPr>
        <b/>
        <sz val="18"/>
        <rFont val="Arial"/>
        <family val="2"/>
      </rPr>
      <t>수</t>
    </r>
    <r>
      <rPr>
        <b/>
        <sz val="18"/>
        <rFont val="굴림"/>
        <family val="3"/>
      </rPr>
      <t>송(</t>
    </r>
    <r>
      <rPr>
        <b/>
        <sz val="18"/>
        <rFont val="Arial"/>
        <family val="2"/>
      </rPr>
      <t>계</t>
    </r>
    <r>
      <rPr>
        <b/>
        <sz val="18"/>
        <rFont val="굴림"/>
        <family val="3"/>
      </rPr>
      <t>속)</t>
    </r>
    <r>
      <rPr>
        <b/>
        <sz val="18"/>
        <rFont val="Arial"/>
        <family val="2"/>
      </rPr>
      <t xml:space="preserve">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</si>
  <si>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  <r>
      <rPr>
        <vertAlign val="superscript"/>
        <sz val="10"/>
        <rFont val="Arial"/>
        <family val="2"/>
      </rPr>
      <t>1)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</si>
  <si>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</si>
  <si>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2)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</si>
  <si>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</si>
  <si>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</si>
  <si>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</si>
  <si>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</si>
  <si>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</si>
  <si>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</si>
  <si>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Vessels</t>
  </si>
  <si>
    <t xml:space="preserve">Source : Shipping Port &amp; Logistics  Div., Busan Regional Maritime Affairs  and Port Office  Jeju Maritime Management Div.  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</si>
  <si>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) 1) </t>
    </r>
    <r>
      <rPr>
        <sz val="10"/>
        <rFont val="돋움"/>
        <family val="3"/>
      </rPr>
      <t>제주↔인천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세월호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 3),  </t>
    </r>
    <r>
      <rPr>
        <sz val="10"/>
        <rFont val="돋움"/>
        <family val="3"/>
      </rPr>
      <t>운항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중단</t>
    </r>
    <r>
      <rPr>
        <sz val="10"/>
        <rFont val="Arial"/>
        <family val="2"/>
      </rPr>
      <t>('14. 5)</t>
    </r>
  </si>
  <si>
    <r>
      <rPr>
        <sz val="10"/>
        <rFont val="Arial"/>
        <family val="2"/>
      </rPr>
      <t xml:space="preserve">      2) </t>
    </r>
    <r>
      <rPr>
        <sz val="10"/>
        <rFont val="돋움"/>
        <family val="3"/>
      </rPr>
      <t>제주↔녹동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고흥아이리스호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('12.7)</t>
    </r>
  </si>
  <si>
    <r>
      <rPr>
        <sz val="10"/>
        <color indexed="8"/>
        <rFont val="Arial"/>
        <family val="2"/>
      </rPr>
      <t xml:space="preserve">      3) </t>
    </r>
    <r>
      <rPr>
        <sz val="10"/>
        <color indexed="8"/>
        <rFont val="돋움"/>
        <family val="3"/>
      </rPr>
      <t>화물수송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톤수는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운임톤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기준임</t>
    </r>
  </si>
  <si>
    <r>
      <rPr>
        <b/>
        <sz val="18"/>
        <rFont val="Arial"/>
        <family val="2"/>
      </rPr>
      <t xml:space="preserve"> 11 .</t>
    </r>
    <r>
      <rPr>
        <b/>
        <sz val="18"/>
        <rFont val="굴림"/>
        <family val="3"/>
      </rPr>
      <t>정기여객선</t>
    </r>
    <r>
      <rPr>
        <b/>
        <sz val="18"/>
        <rFont val="돋움"/>
        <family val="3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돋움"/>
        <family val="3"/>
      </rPr>
      <t>(</t>
    </r>
    <r>
      <rPr>
        <b/>
        <sz val="18"/>
        <rFont val="굴림"/>
        <family val="3"/>
      </rPr>
      <t>계속</t>
    </r>
    <r>
      <rPr>
        <b/>
        <sz val="18"/>
        <rFont val="돋움"/>
        <family val="3"/>
      </rPr>
      <t>)              Transportation of Regular Passenger Vessels(Cont'd)</t>
    </r>
  </si>
  <si>
    <r>
      <rPr>
        <sz val="10"/>
        <rFont val="Arial"/>
        <family val="2"/>
      </rP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여객</t>
    </r>
    <r>
      <rPr>
        <sz val="11"/>
        <rFont val="돋움"/>
        <family val="3"/>
      </rPr>
      <t>-</t>
    </r>
    <r>
      <rPr>
        <sz val="11"/>
        <rFont val="굴림"/>
        <family val="3"/>
      </rPr>
      <t>천명</t>
    </r>
    <r>
      <rPr>
        <sz val="11"/>
        <rFont val="돋움"/>
        <family val="3"/>
      </rPr>
      <t xml:space="preserve">, </t>
    </r>
    <r>
      <rPr>
        <sz val="11"/>
        <rFont val="굴림"/>
        <family val="3"/>
      </rPr>
      <t>화물</t>
    </r>
    <r>
      <rPr>
        <sz val="11"/>
        <rFont val="돋움"/>
        <family val="3"/>
      </rPr>
      <t>-</t>
    </r>
    <r>
      <rPr>
        <sz val="11"/>
        <rFont val="굴림"/>
        <family val="3"/>
      </rPr>
      <t>천톤</t>
    </r>
    <r>
      <rPr>
        <sz val="11"/>
        <rFont val="돋움"/>
        <family val="3"/>
      </rPr>
      <t>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</si>
  <si>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</si>
  <si>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</si>
  <si>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평택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</si>
  <si>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Pyeongtaek  </t>
    </r>
  </si>
  <si>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</si>
  <si>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</si>
  <si>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굴림"/>
        <family val="3"/>
      </rPr>
      <t>제주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성산</t>
    </r>
    <r>
      <rPr>
        <sz val="10"/>
        <color indexed="8"/>
        <rFont val="Arial"/>
        <family val="2"/>
      </rPr>
      <t>)</t>
    </r>
    <r>
      <rPr>
        <sz val="10"/>
        <color indexed="8"/>
        <rFont val="굴림"/>
        <family val="3"/>
      </rPr>
      <t>↔장흥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노력도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굴림"/>
        <family val="3"/>
      </rPr>
      <t>항로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취항</t>
    </r>
    <r>
      <rPr>
        <sz val="10"/>
        <color indexed="8"/>
        <rFont val="Arial"/>
        <family val="2"/>
      </rPr>
      <t xml:space="preserve">('10. 7),  </t>
    </r>
    <r>
      <rPr>
        <sz val="10"/>
        <color indexed="8"/>
        <rFont val="굴림"/>
        <family val="3"/>
      </rPr>
      <t>감선</t>
    </r>
    <r>
      <rPr>
        <sz val="10"/>
        <color indexed="8"/>
        <rFont val="Arial"/>
        <family val="2"/>
      </rPr>
      <t xml:space="preserve">('12.3), </t>
    </r>
    <r>
      <rPr>
        <sz val="10"/>
        <color indexed="8"/>
        <rFont val="굴림"/>
        <family val="3"/>
      </rPr>
      <t>운항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중단</t>
    </r>
    <r>
      <rPr>
        <sz val="10"/>
        <color indexed="8"/>
        <rFont val="Arial"/>
        <family val="2"/>
      </rPr>
      <t>('15.11)</t>
    </r>
  </si>
  <si>
    <r>
      <rPr>
        <sz val="10"/>
        <color indexed="8"/>
        <rFont val="Arial"/>
        <family val="2"/>
      </rPr>
      <t xml:space="preserve">      2) </t>
    </r>
    <r>
      <rPr>
        <sz val="10"/>
        <color indexed="8"/>
        <rFont val="돋움"/>
        <family val="3"/>
      </rPr>
      <t>제주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평택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항로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취항</t>
    </r>
    <r>
      <rPr>
        <sz val="10"/>
        <color indexed="8"/>
        <rFont val="Arial"/>
        <family val="2"/>
      </rPr>
      <t xml:space="preserve">('11.3), </t>
    </r>
    <r>
      <rPr>
        <sz val="10"/>
        <color indexed="8"/>
        <rFont val="돋움"/>
        <family val="3"/>
      </rPr>
      <t>폐쇄</t>
    </r>
    <r>
      <rPr>
        <sz val="10"/>
        <color indexed="8"/>
        <rFont val="Arial"/>
        <family val="2"/>
      </rPr>
      <t>('12.2)</t>
    </r>
  </si>
  <si>
    <r>
      <rPr>
        <b/>
        <sz val="18"/>
        <rFont val="Arial"/>
        <family val="2"/>
      </rPr>
      <t xml:space="preserve"> 11 .정</t>
    </r>
    <r>
      <rPr>
        <b/>
        <sz val="18"/>
        <rFont val="굴림"/>
        <family val="3"/>
      </rPr>
      <t xml:space="preserve">기여객선 </t>
    </r>
    <r>
      <rPr>
        <b/>
        <sz val="18"/>
        <rFont val="Arial"/>
        <family val="2"/>
      </rPr>
      <t>수</t>
    </r>
    <r>
      <rPr>
        <b/>
        <sz val="18"/>
        <rFont val="굴림"/>
        <family val="3"/>
      </rPr>
      <t>송(</t>
    </r>
    <r>
      <rPr>
        <b/>
        <sz val="18"/>
        <rFont val="Arial"/>
        <family val="2"/>
      </rPr>
      <t>계</t>
    </r>
    <r>
      <rPr>
        <b/>
        <sz val="18"/>
        <rFont val="굴림"/>
        <family val="3"/>
      </rPr>
      <t>속)</t>
    </r>
    <r>
      <rPr>
        <b/>
        <sz val="18"/>
        <rFont val="Arial"/>
        <family val="2"/>
      </rPr>
      <t xml:space="preserve">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</si>
  <si>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주↔여수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</si>
  <si>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</si>
  <si>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삼천포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</si>
  <si>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Samcheonpo  </t>
    </r>
  </si>
  <si>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한일골드스텔라호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('15.9)</t>
    </r>
  </si>
  <si>
    <r>
      <rPr>
        <sz val="10"/>
        <color indexed="8"/>
        <rFont val="Arial"/>
        <family val="2"/>
      </rPr>
      <t xml:space="preserve">       2) </t>
    </r>
    <r>
      <rPr>
        <sz val="10"/>
        <color indexed="8"/>
        <rFont val="돋움"/>
        <family val="3"/>
      </rPr>
      <t>제주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삼천포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항로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취항</t>
    </r>
    <r>
      <rPr>
        <sz val="10"/>
        <color indexed="8"/>
        <rFont val="Arial"/>
        <family val="2"/>
      </rPr>
      <t xml:space="preserve">('12.3),  </t>
    </r>
    <r>
      <rPr>
        <sz val="10"/>
        <color indexed="8"/>
        <rFont val="돋움"/>
        <family val="3"/>
      </rPr>
      <t>중단</t>
    </r>
    <r>
      <rPr>
        <sz val="10"/>
        <color indexed="8"/>
        <rFont val="Arial"/>
        <family val="2"/>
      </rPr>
      <t>('14.7)</t>
    </r>
  </si>
  <si>
    <r>
      <rPr>
        <sz val="10"/>
        <rFont val="Arial"/>
        <family val="2"/>
      </rPr>
      <t xml:space="preserve">       3) </t>
    </r>
    <r>
      <rPr>
        <sz val="10"/>
        <rFont val="돋움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운임톤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</si>
  <si>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r>
      <rPr>
        <b/>
        <sz val="18"/>
        <rFont val="Arial"/>
        <family val="2"/>
      </rPr>
      <t xml:space="preserve"> 11 .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</si>
  <si>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주↔우수영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</si>
  <si>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Arial"/>
        <family val="2"/>
      </rP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</si>
  <si>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  </t>
    </r>
    <r>
      <rPr>
        <sz val="10"/>
        <rFont val="굴림"/>
        <family val="3"/>
      </rPr>
      <t>해운항만물류과</t>
    </r>
    <r>
      <rPr>
        <sz val="10"/>
        <rFont val="Arial"/>
        <family val="2"/>
      </rPr>
      <t>(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064-710-6397),  </t>
    </r>
    <r>
      <rPr>
        <sz val="10"/>
        <rFont val="굴림"/>
        <family val="3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제주해양수산관리단</t>
    </r>
  </si>
  <si>
    <t xml:space="preserve"> Source :  Marine Development Div. Shipping Port &amp; Logistics  Div.,</t>
  </si>
  <si>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('13.3), </t>
    </r>
    <r>
      <rPr>
        <sz val="10"/>
        <rFont val="돋움"/>
        <family val="3"/>
      </rPr>
      <t>퀸스타</t>
    </r>
    <r>
      <rPr>
        <sz val="10"/>
        <rFont val="Arial"/>
        <family val="2"/>
      </rPr>
      <t>2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('15.9)</t>
    </r>
  </si>
  <si>
    <t xml:space="preserve"> Busan Regional Maritime Affairs and Port Office  Jeju Maritime Management Div. </t>
  </si>
  <si>
    <r>
      <rPr>
        <b/>
        <sz val="18"/>
        <rFont val="Arial"/>
        <family val="2"/>
      </rP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돋움"/>
        <family val="3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돋움"/>
        <family val="3"/>
      </rPr>
      <t xml:space="preserve">           Characteristics of Regular Passenger Vessels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</si>
  <si>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</si>
  <si>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</si>
  <si>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</si>
  <si>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</si>
  <si>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</si>
  <si>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</si>
  <si>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</si>
  <si>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취항년월일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</si>
  <si>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</si>
  <si>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</si>
  <si>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</si>
  <si>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</si>
  <si>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</si>
  <si>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</si>
  <si>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</si>
  <si>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</si>
  <si>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</si>
  <si>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</si>
  <si>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transportation</t>
  </si>
  <si>
    <t>tonnage</t>
  </si>
  <si>
    <t>of passengers</t>
  </si>
  <si>
    <t>speed</t>
  </si>
  <si>
    <t>Departure</t>
  </si>
  <si>
    <t>Entry</t>
  </si>
  <si>
    <t>voyage</t>
  </si>
  <si>
    <r>
      <rPr>
        <sz val="10"/>
        <rFont val="굴림"/>
        <family val="3"/>
      </rP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</si>
  <si>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파라다이스
</t>
    </r>
    <r>
      <rPr>
        <sz val="10"/>
        <rFont val="Arial"/>
        <family val="2"/>
      </rPr>
      <t>Seoyung Paradise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</si>
  <si>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</si>
  <si>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13.  4</t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</si>
  <si>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아일랜드
</t>
    </r>
    <r>
      <rPr>
        <sz val="10"/>
        <rFont val="Arial"/>
        <family val="2"/>
      </rPr>
      <t>Seoyung Island</t>
    </r>
  </si>
  <si>
    <r>
      <rPr>
        <sz val="10"/>
        <rFont val="굴림"/>
        <family val="3"/>
      </rP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</si>
  <si>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rPr>
        <sz val="10"/>
        <rFont val="굴림"/>
        <family val="3"/>
      </rPr>
      <t>씨스타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크루즈호
</t>
    </r>
    <r>
      <rPr>
        <sz val="10"/>
        <rFont val="Arial"/>
        <family val="2"/>
      </rPr>
      <t>Seastar Cruise</t>
    </r>
  </si>
  <si>
    <t>11.  2</t>
  </si>
  <si>
    <r>
      <rPr>
        <sz val="10"/>
        <rFont val="굴림"/>
        <family val="3"/>
      </rPr>
      <t xml:space="preserve">산타루치노호
</t>
    </r>
    <r>
      <rPr>
        <sz val="10"/>
        <rFont val="Arial"/>
        <family val="2"/>
      </rPr>
      <t xml:space="preserve">santaruchino </t>
    </r>
  </si>
  <si>
    <t>15.  1</t>
  </si>
  <si>
    <r>
      <rPr>
        <sz val="10"/>
        <rFont val="굴림"/>
        <family val="3"/>
      </rPr>
      <t xml:space="preserve">제주↔우수영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</si>
  <si>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t>퀸스타2호
Queen Star no.1</t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</si>
  <si>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</si>
  <si>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15.  9</t>
  </si>
  <si>
    <r>
      <rPr>
        <sz val="10"/>
        <rFont val="굴림"/>
        <family val="3"/>
      </rP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</si>
  <si>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</si>
  <si>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t>06. 12</t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</si>
  <si>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블루나래호
</t>
    </r>
    <r>
      <rPr>
        <sz val="10"/>
        <rFont val="Arial"/>
        <family val="2"/>
      </rPr>
      <t>Hanil Bluenarae</t>
    </r>
  </si>
  <si>
    <r>
      <rPr>
        <sz val="10"/>
        <rFont val="Arial"/>
        <family val="2"/>
      </rPr>
      <t>16:30
12:00(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</si>
  <si>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11:40
16:40(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</si>
  <si>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t>12.  1</t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</si>
  <si>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레드펄호
</t>
    </r>
    <r>
      <rPr>
        <sz val="10"/>
        <rFont val="Arial"/>
        <family val="2"/>
      </rPr>
      <t>Hanil redperl</t>
    </r>
  </si>
  <si>
    <t>15.  6</t>
  </si>
  <si>
    <r>
      <rPr>
        <sz val="10"/>
        <rFont val="굴림"/>
        <family val="3"/>
      </rP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</si>
  <si>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rPr>
        <sz val="10"/>
        <rFont val="굴림"/>
        <family val="3"/>
      </rPr>
      <t>남해고속카훼리</t>
    </r>
    <r>
      <rPr>
        <sz val="10"/>
        <rFont val="Arial"/>
        <family val="2"/>
      </rPr>
      <t xml:space="preserve"> 7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Namhae Express Car-Ferry No.7</t>
    </r>
  </si>
  <si>
    <t>04.  3</t>
  </si>
  <si>
    <r>
      <rPr>
        <sz val="10"/>
        <rFont val="굴림"/>
        <family val="3"/>
      </rPr>
      <t xml:space="preserve">제주↔여수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</si>
  <si>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t>한일골드스텔라호
Hanil goldstella</t>
  </si>
  <si>
    <r>
      <rPr>
        <sz val="10"/>
        <rFont val="굴림"/>
        <family val="3"/>
      </rPr>
      <t>제주</t>
    </r>
    <r>
      <rPr>
        <sz val="10"/>
        <rFont val="Arial"/>
        <family val="2"/>
      </rPr>
      <t>(</t>
    </r>
    <r>
      <rPr>
        <sz val="10"/>
        <rFont val="굴림"/>
        <family val="3"/>
      </rPr>
      <t>성산포</t>
    </r>
    <r>
      <rPr>
        <sz val="10"/>
        <rFont val="Arial"/>
        <family val="2"/>
      </rPr>
      <t xml:space="preserve">)
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>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 xml:space="preserve">Jeju(Seongsanpo)
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
(Noreokdo)</t>
    </r>
  </si>
  <si>
    <r>
      <rPr>
        <sz val="10"/>
        <rFont val="굴림"/>
        <family val="3"/>
      </rPr>
      <t>오렌지</t>
    </r>
    <r>
      <rPr>
        <sz val="10"/>
        <rFont val="Arial"/>
        <family val="2"/>
      </rPr>
      <t>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No 1. Orance</t>
    </r>
  </si>
  <si>
    <t>12.  3</t>
  </si>
  <si>
    <r>
      <rPr>
        <sz val="10"/>
        <rFont val="굴림"/>
        <family val="3"/>
      </rP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</si>
  <si>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>2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2</t>
    </r>
  </si>
  <si>
    <t>수</t>
  </si>
  <si>
    <t>시</t>
  </si>
  <si>
    <t>14.  4</t>
  </si>
  <si>
    <r>
      <rPr>
        <sz val="10"/>
        <rFont val="굴림"/>
        <family val="3"/>
      </rPr>
      <t>모슬포→마라도→
가파도</t>
    </r>
    <r>
      <rPr>
        <sz val="10"/>
        <rFont val="Arial"/>
        <family val="2"/>
      </rPr>
      <t>(</t>
    </r>
    <r>
      <rPr>
        <sz val="10"/>
        <rFont val="굴림"/>
        <family val="3"/>
      </rPr>
      <t>왕복</t>
    </r>
    <r>
      <rPr>
        <sz val="10"/>
        <rFont val="Arial"/>
        <family val="2"/>
      </rPr>
      <t>)
Moseulpo</t>
    </r>
    <r>
      <rPr>
        <sz val="10"/>
        <rFont val="굴림"/>
        <family val="3"/>
      </rPr>
      <t>→</t>
    </r>
    <r>
      <rPr>
        <sz val="10"/>
        <rFont val="Arial"/>
        <family val="2"/>
      </rPr>
      <t>Marado</t>
    </r>
    <r>
      <rPr>
        <sz val="10"/>
        <rFont val="굴림"/>
        <family val="3"/>
      </rPr>
      <t>→</t>
    </r>
    <r>
      <rPr>
        <sz val="10"/>
        <rFont val="Arial"/>
        <family val="2"/>
      </rPr>
      <t>Gapado</t>
    </r>
  </si>
  <si>
    <r>
      <rPr>
        <sz val="10"/>
        <rFont val="Arial"/>
        <family val="2"/>
      </rPr>
      <t>21</t>
    </r>
    <r>
      <rPr>
        <sz val="10"/>
        <rFont val="돋움"/>
        <family val="3"/>
      </rPr>
      <t xml:space="preserve">삼영호
</t>
    </r>
    <r>
      <rPr>
        <sz val="10"/>
        <rFont val="Arial"/>
        <family val="2"/>
      </rPr>
      <t>21 Sam Yeong</t>
    </r>
  </si>
  <si>
    <t>10.  3</t>
  </si>
  <si>
    <r>
      <rPr>
        <sz val="10"/>
        <rFont val="굴림"/>
        <family val="3"/>
      </rPr>
      <t xml:space="preserve">산이수동↔마라도
</t>
    </r>
    <r>
      <rPr>
        <sz val="10"/>
        <rFont val="Arial"/>
        <family val="2"/>
      </rPr>
      <t>sanisudong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</si>
  <si>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rPr>
        <sz val="10"/>
        <rFont val="굴림"/>
        <family val="3"/>
      </rPr>
      <t>송악산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songaksan No. 1</t>
    </r>
  </si>
  <si>
    <t>4.  1</t>
  </si>
  <si>
    <r>
      <rPr>
        <sz val="10"/>
        <color indexed="8"/>
        <rFont val="돋움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해운항만물류과</t>
    </r>
    <r>
      <rPr>
        <sz val="10"/>
        <color indexed="8"/>
        <rFont val="Arial"/>
        <family val="2"/>
      </rPr>
      <t xml:space="preserve">(064-710-6358), </t>
    </r>
    <r>
      <rPr>
        <sz val="10"/>
        <color indexed="8"/>
        <rFont val="돋움"/>
        <family val="3"/>
      </rPr>
      <t>부산지방해양수산청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제주해양수산관리단</t>
    </r>
    <r>
      <rPr>
        <sz val="10"/>
        <color indexed="8"/>
        <rFont val="Arial"/>
        <family val="2"/>
      </rPr>
      <t xml:space="preserve">       </t>
    </r>
  </si>
  <si>
    <t>자료 : 제주특별자치도 해운항만물류과(064-710-6397)</t>
  </si>
  <si>
    <t xml:space="preserve">    Source : Jeju Special Self-Governing Province Shipping Port &amp; Logistics  Div.</t>
  </si>
  <si>
    <t xml:space="preserve">   주 : 1) 제주특별자치도 전체수치임</t>
  </si>
  <si>
    <t>자료 : 해운항만물류과(064-710-6397)</t>
  </si>
  <si>
    <r>
      <rPr>
        <b/>
        <sz val="18"/>
        <rFont val="Arial"/>
        <family val="2"/>
      </rPr>
      <t xml:space="preserve">13.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</si>
  <si>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</si>
  <si>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</si>
  <si>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</si>
  <si>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외항화물</t>
    </r>
  </si>
  <si>
    <r>
      <rPr>
        <sz val="10"/>
        <rFont val="굴림"/>
        <family val="3"/>
      </rPr>
      <t>연안화물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</si>
  <si>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</si>
  <si>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</si>
  <si>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</si>
  <si>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</si>
  <si>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</si>
  <si>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시멘트</t>
    </r>
  </si>
  <si>
    <r>
      <rPr>
        <sz val="10"/>
        <rFont val="굴림"/>
        <family val="3"/>
      </rPr>
      <t>무연탄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</si>
  <si>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</rPr>
      <t>유연탄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</si>
  <si>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</si>
  <si>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선어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</si>
  <si>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</si>
  <si>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래</t>
    </r>
  </si>
  <si>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</si>
  <si>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</si>
  <si>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going</t>
  </si>
  <si>
    <t>Coastal</t>
  </si>
  <si>
    <t>Iron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</si>
  <si>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</si>
  <si>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</si>
  <si>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</si>
  <si>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</si>
  <si>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</si>
  <si>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</si>
  <si>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</si>
  <si>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</si>
  <si>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</si>
  <si>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</si>
  <si>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material</t>
  </si>
  <si>
    <t>Sand</t>
  </si>
  <si>
    <t>Vegetables</t>
  </si>
  <si>
    <t>Others</t>
  </si>
  <si>
    <r>
      <rPr>
        <b/>
        <sz val="10"/>
        <color indexed="8"/>
        <rFont val="돋움"/>
        <family val="3"/>
      </rPr>
      <t>제주항</t>
    </r>
  </si>
  <si>
    <t>Jeju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</si>
  <si>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해운항만물류과</t>
    </r>
    <r>
      <rPr>
        <sz val="10"/>
        <color indexed="8"/>
        <rFont val="Arial"/>
        <family val="2"/>
      </rPr>
      <t>(064-710-6397)</t>
    </r>
  </si>
  <si>
    <t xml:space="preserve">    Source : Jeju Special Self-Governing Province Shipping Port &amp; Logistics  Div.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</si>
  <si>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</si>
  <si>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rPr>
        <b/>
        <sz val="18"/>
        <rFont val="Arial"/>
        <family val="2"/>
      </rPr>
      <t xml:space="preserve">13. </t>
    </r>
    <r>
      <rPr>
        <b/>
        <sz val="18"/>
        <rFont val="굴림"/>
        <family val="3"/>
      </rPr>
      <t>해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운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화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물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수</t>
    </r>
    <r>
      <rPr>
        <b/>
        <sz val="18"/>
        <color indexed="8"/>
        <rFont val="맑은 고딕"/>
        <family val="3"/>
      </rPr>
      <t xml:space="preserve"> </t>
    </r>
    <r>
      <rPr>
        <b/>
        <sz val="18"/>
        <rFont val="굴림"/>
        <family val="3"/>
      </rPr>
      <t>송</t>
    </r>
    <r>
      <rPr>
        <b/>
        <sz val="18"/>
        <color indexed="8"/>
        <rFont val="맑은 고딕"/>
        <family val="3"/>
      </rPr>
      <t>(</t>
    </r>
    <r>
      <rPr>
        <b/>
        <sz val="18"/>
        <rFont val="굴림"/>
        <family val="3"/>
      </rPr>
      <t>계속</t>
    </r>
    <r>
      <rPr>
        <b/>
        <sz val="18"/>
        <color indexed="8"/>
        <rFont val="맑은 고딕"/>
        <family val="3"/>
      </rPr>
      <t>)           Tonnage Carried by Vessel(Cont'd)</t>
    </r>
  </si>
  <si>
    <r>
      <rPr>
        <sz val="10"/>
        <rFont val="Arial"/>
        <family val="2"/>
      </rP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톤</t>
    </r>
    <r>
      <rPr>
        <sz val="11"/>
        <rFont val="돋움"/>
        <family val="3"/>
      </rPr>
      <t>)</t>
    </r>
  </si>
  <si>
    <r>
      <rPr>
        <b/>
        <sz val="10"/>
        <color indexed="8"/>
        <rFont val="돋움"/>
        <family val="3"/>
      </rPr>
      <t>서귀포항</t>
    </r>
  </si>
  <si>
    <t>Seogwipo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</si>
  <si>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해운항만물류과</t>
    </r>
    <r>
      <rPr>
        <sz val="10"/>
        <color indexed="8"/>
        <rFont val="Arial"/>
        <family val="2"/>
      </rPr>
      <t>(064-710-6397)</t>
    </r>
  </si>
  <si>
    <t xml:space="preserve">    Source : Jeju Special Self-Governing Province Shipping Port &amp; Logistics  Div.</t>
  </si>
  <si>
    <t>외항화물</t>
  </si>
  <si>
    <t>연안화물</t>
  </si>
  <si>
    <t>연    별</t>
  </si>
  <si>
    <t>시멘트</t>
  </si>
  <si>
    <t>유연탄</t>
  </si>
  <si>
    <t>선어</t>
  </si>
  <si>
    <t>모  래</t>
  </si>
  <si>
    <t>채  소</t>
  </si>
  <si>
    <t>월    별</t>
  </si>
  <si>
    <t>애월항</t>
  </si>
  <si>
    <t>Aewol</t>
  </si>
  <si>
    <r>
      <rPr>
        <b/>
        <sz val="10"/>
        <color indexed="8"/>
        <rFont val="돋움"/>
        <family val="3"/>
      </rPr>
      <t>한림항</t>
    </r>
  </si>
  <si>
    <t>Hallim</t>
  </si>
  <si>
    <r>
      <rPr>
        <b/>
        <sz val="10"/>
        <color indexed="8"/>
        <rFont val="돋움"/>
        <family val="3"/>
      </rPr>
      <t>성산포항</t>
    </r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</si>
  <si>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해운항만물류과</t>
    </r>
    <r>
      <rPr>
        <sz val="10"/>
        <color indexed="8"/>
        <rFont val="Arial"/>
        <family val="2"/>
      </rPr>
      <t>(064-710-6397)</t>
    </r>
  </si>
  <si>
    <t xml:space="preserve">    Source : Jeju Special Self-Governing Province Shipping Port &amp; Logistics  Div.</t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</si>
  <si>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</si>
  <si>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rPr>
        <b/>
        <sz val="10"/>
        <color indexed="8"/>
        <rFont val="돋움"/>
        <family val="3"/>
      </rPr>
      <t>화순항</t>
    </r>
  </si>
  <si>
    <t>Hwasun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</si>
  <si>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해운항만물류과</t>
    </r>
    <r>
      <rPr>
        <sz val="10"/>
        <color indexed="8"/>
        <rFont val="Arial"/>
        <family val="2"/>
      </rPr>
      <t>(064-710-6397)</t>
    </r>
  </si>
  <si>
    <t xml:space="preserve">    Source : Jeju Special Self-Governing Province Shipping Port &amp; Logistics  Div.</t>
  </si>
  <si>
    <r>
      <rPr>
        <sz val="10"/>
        <rFont val="HY중고딕"/>
        <family val="1"/>
      </rPr>
      <t>자료</t>
    </r>
    <r>
      <rPr>
        <sz val="10"/>
        <rFont val="Arial"/>
        <family val="2"/>
      </rPr>
      <t xml:space="preserve"> :  </t>
    </r>
    <r>
      <rPr>
        <sz val="10"/>
        <rFont val="HY중고딕"/>
        <family val="1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HY중고딕"/>
        <family val="1"/>
      </rPr>
      <t>제주해양수산관리단</t>
    </r>
  </si>
  <si>
    <t xml:space="preserve">Source : Busan Regional Maritime Affairs and Portoffice Jeju Maritime Management </t>
  </si>
  <si>
    <t>조사등</t>
  </si>
  <si>
    <t>Illuminating</t>
  </si>
  <si>
    <t>light</t>
  </si>
  <si>
    <t>-</t>
  </si>
  <si>
    <t xml:space="preserve">  Source : Jeju Special Self-Governing Province Tourism Policy Division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</si>
  <si>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 xml:space="preserve">(064-710-3343), </t>
    </r>
    <r>
      <rPr>
        <sz val="10"/>
        <rFont val="굴림"/>
        <family val="3"/>
      </rPr>
      <t>한국관광협회중앙회「관광사업체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현황」</t>
    </r>
  </si>
  <si>
    <r>
      <t xml:space="preserve"> </t>
    </r>
    <r>
      <rPr>
        <sz val="10"/>
        <rFont val="HY중고딕"/>
        <family val="1"/>
      </rPr>
      <t>주</t>
    </r>
    <r>
      <rPr>
        <sz val="10"/>
        <rFont val="Arial"/>
        <family val="2"/>
      </rPr>
      <t xml:space="preserve"> : 1) </t>
    </r>
    <r>
      <rPr>
        <sz val="10"/>
        <rFont val="HY중고딕"/>
        <family val="1"/>
      </rPr>
      <t>기타호텔업에는</t>
    </r>
    <r>
      <rPr>
        <sz val="10"/>
        <rFont val="Arial"/>
        <family val="2"/>
      </rPr>
      <t xml:space="preserve"> </t>
    </r>
    <r>
      <rPr>
        <sz val="10"/>
        <rFont val="HY중고딕"/>
        <family val="1"/>
      </rPr>
      <t>수상관광호텔업</t>
    </r>
    <r>
      <rPr>
        <sz val="10"/>
        <rFont val="Arial"/>
        <family val="2"/>
      </rPr>
      <t xml:space="preserve">, </t>
    </r>
    <r>
      <rPr>
        <sz val="10"/>
        <rFont val="HY중고딕"/>
        <family val="1"/>
      </rPr>
      <t>한국전통호텔업</t>
    </r>
    <r>
      <rPr>
        <sz val="10"/>
        <rFont val="Arial"/>
        <family val="2"/>
      </rPr>
      <t xml:space="preserve">, </t>
    </r>
    <r>
      <rPr>
        <sz val="10"/>
        <rFont val="HY중고딕"/>
        <family val="1"/>
      </rPr>
      <t>호스텔업이</t>
    </r>
    <r>
      <rPr>
        <sz val="10"/>
        <rFont val="Arial"/>
        <family val="2"/>
      </rPr>
      <t xml:space="preserve"> </t>
    </r>
    <r>
      <rPr>
        <sz val="10"/>
        <rFont val="HY중고딕"/>
        <family val="1"/>
      </rPr>
      <t>포함</t>
    </r>
    <r>
      <rPr>
        <sz val="10"/>
        <rFont val="Arial"/>
        <family val="2"/>
      </rPr>
      <t xml:space="preserve"> </t>
    </r>
  </si>
  <si>
    <r>
      <t xml:space="preserve">        2)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외국인관광도시민박업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추가</t>
    </r>
  </si>
  <si>
    <r>
      <t xml:space="preserve">        3) 2015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일반야영장업</t>
    </r>
    <r>
      <rPr>
        <sz val="10"/>
        <rFont val="Arial"/>
        <family val="2"/>
      </rPr>
      <t>', '</t>
    </r>
    <r>
      <rPr>
        <sz val="10"/>
        <rFont val="돋움"/>
        <family val="3"/>
      </rPr>
      <t>관광극장유흥업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추가</t>
    </r>
    <r>
      <rPr>
        <sz val="10"/>
        <rFont val="Arial"/>
        <family val="2"/>
      </rPr>
      <t>, '</t>
    </r>
    <r>
      <rPr>
        <sz val="10"/>
        <rFont val="돋움"/>
        <family val="3"/>
      </rPr>
      <t>외국인전용기념품판매업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제외</t>
    </r>
  </si>
  <si>
    <t>일반</t>
  </si>
  <si>
    <r>
      <rPr>
        <sz val="10"/>
        <rFont val="돋움"/>
        <family val="3"/>
      </rPr>
      <t>야영장업</t>
    </r>
  </si>
  <si>
    <t>General</t>
  </si>
  <si>
    <t>convenience
 facilities</t>
  </si>
  <si>
    <t xml:space="preserve">         2) 관광수입은 추계자료이며, 2015년도는 잠정치임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</si>
  <si>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  <r>
      <rPr>
        <sz val="10"/>
        <rFont val="Arial"/>
        <family val="2"/>
      </rPr>
      <t xml:space="preserve">(064-710-3315), </t>
    </r>
    <r>
      <rPr>
        <sz val="10"/>
        <rFont val="돋움"/>
        <family val="3"/>
      </rPr>
      <t>문화체육관광부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「주요관광지점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방문객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통계」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제주특별자치도관광협회</t>
    </r>
  </si>
  <si>
    <t xml:space="preserve">  Source : Jeju Special Self-Governing Province Tourism Policy Division, Jeju Special Self-Governing Provincial Tourism Association</t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</si>
  <si>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  <r>
      <rPr>
        <vertAlign val="superscript"/>
        <sz val="10"/>
        <rFont val="Arial"/>
        <family val="2"/>
      </rPr>
      <t>2)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</si>
  <si>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  <r>
      <rPr>
        <sz val="10"/>
        <rFont val="Arial"/>
        <family val="2"/>
      </rPr>
      <t xml:space="preserve">(064-710-3318), </t>
    </r>
    <r>
      <rPr>
        <sz val="10"/>
        <rFont val="돋움"/>
        <family val="3"/>
      </rPr>
      <t>제주특별자치도관광협회</t>
    </r>
  </si>
  <si>
    <t xml:space="preserve">  Source : Jeju Special Self-Governing Province Tourism Policy Division, Jeju Special Self-Governing Provincial Tourism Association</t>
  </si>
  <si>
    <t>주 : 1) 여행형태별 추계하지 않음</t>
  </si>
  <si>
    <t xml:space="preserve">      2) 제주특별자치도 전체수치임</t>
  </si>
  <si>
    <t xml:space="preserve">Note : 2) Total number of Jeju Special Self-Governing Province </t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</si>
  <si>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>1)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</si>
  <si>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  <r>
      <rPr>
        <sz val="10"/>
        <rFont val="Arial"/>
        <family val="2"/>
      </rPr>
      <t xml:space="preserve">(064-710-3923), </t>
    </r>
    <r>
      <rPr>
        <sz val="10"/>
        <rFont val="돋움"/>
        <family val="3"/>
      </rPr>
      <t>제주특별자치도관광협회</t>
    </r>
  </si>
  <si>
    <t xml:space="preserve">  Source : Jeju Special Self-Governing Province Tourism Policy Division, Jeju Special Self-Governing Provincial Tourism Association</t>
  </si>
  <si>
    <r>
      <rPr>
        <b/>
        <sz val="10"/>
        <rFont val="Arial"/>
        <family val="2"/>
      </rPr>
      <t>15</t>
    </r>
    <r>
      <rPr>
        <b/>
        <sz val="10"/>
        <rFont val="돋움"/>
        <family val="3"/>
      </rPr>
      <t>개소</t>
    </r>
  </si>
  <si>
    <t>1987.01.13
1989. 08. 01</t>
  </si>
  <si>
    <r>
      <rPr>
        <b/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</si>
  <si>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</si>
  <si>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삼성혈</t>
    </r>
  </si>
  <si>
    <t>Samseonghyeol</t>
  </si>
  <si>
    <t>제주목관아</t>
  </si>
  <si>
    <t>Jeju Mokkwanaji</t>
  </si>
  <si>
    <t>삼양동 유적</t>
  </si>
  <si>
    <t>Samyang-dong Prehistoric Historical Site</t>
  </si>
  <si>
    <r>
      <rPr>
        <sz val="10"/>
        <rFont val="굴림"/>
        <family val="3"/>
      </rPr>
      <t xml:space="preserve">국립제주박물관 </t>
    </r>
    <r>
      <rPr>
        <vertAlign val="superscript"/>
        <sz val="10"/>
        <rFont val="굴림"/>
        <family val="3"/>
      </rPr>
      <t>1)</t>
    </r>
  </si>
  <si>
    <t>Jeju National Museum</t>
  </si>
  <si>
    <r>
      <rPr>
        <sz val="10"/>
        <rFont val="굴림"/>
        <family val="3"/>
      </rPr>
      <t>민속자연사박물관</t>
    </r>
  </si>
  <si>
    <t>Jeju Folklore&amp;Natural History Museum</t>
  </si>
  <si>
    <r>
      <rPr>
        <sz val="10"/>
        <rFont val="굴림"/>
        <family val="3"/>
      </rPr>
      <t>절물자연휴양림</t>
    </r>
  </si>
  <si>
    <t>Jeolmul Natural Forest Resort</t>
  </si>
  <si>
    <r>
      <rPr>
        <sz val="10"/>
        <rFont val="굴림"/>
        <family val="3"/>
      </rPr>
      <t>제주돌문화공원</t>
    </r>
  </si>
  <si>
    <t>Jeju Stone Culture Park</t>
  </si>
  <si>
    <r>
      <rPr>
        <sz val="10"/>
        <rFont val="굴림"/>
        <family val="3"/>
      </rPr>
      <t>제주러브랜드</t>
    </r>
  </si>
  <si>
    <t>Jeju Love Land</t>
  </si>
  <si>
    <r>
      <rPr>
        <sz val="10"/>
        <rFont val="굴림"/>
        <family val="3"/>
      </rPr>
      <t xml:space="preserve">한라산국립공원 </t>
    </r>
    <r>
      <rPr>
        <vertAlign val="superscript"/>
        <sz val="10"/>
        <rFont val="굴림"/>
        <family val="3"/>
      </rPr>
      <t>1)</t>
    </r>
  </si>
  <si>
    <t>Mt. Halla National Park</t>
  </si>
  <si>
    <r>
      <rPr>
        <sz val="10"/>
        <rFont val="굴림"/>
        <family val="3"/>
      </rPr>
      <t>해녀박물관</t>
    </r>
  </si>
  <si>
    <t>Museum of Women Divers</t>
  </si>
  <si>
    <t>항파두리 항몽유적</t>
  </si>
  <si>
    <t>Hangmong Historical Site</t>
  </si>
  <si>
    <r>
      <rPr>
        <sz val="10"/>
        <rFont val="굴림"/>
        <family val="3"/>
      </rPr>
      <t>산굼부리</t>
    </r>
  </si>
  <si>
    <t>Sangumburi Crater</t>
  </si>
  <si>
    <r>
      <rPr>
        <sz val="10"/>
        <rFont val="돋움"/>
        <family val="3"/>
      </rPr>
      <t>비자림</t>
    </r>
  </si>
  <si>
    <t>Bijarim Forest</t>
  </si>
  <si>
    <r>
      <rPr>
        <sz val="10"/>
        <rFont val="굴림"/>
        <family val="3"/>
      </rPr>
      <t>제주항일기념관</t>
    </r>
  </si>
  <si>
    <t>Jeju Anti-Japanese Memorial Hall</t>
  </si>
  <si>
    <r>
      <rPr>
        <sz val="10"/>
        <rFont val="굴림"/>
        <family val="3"/>
      </rPr>
      <t>한림공원</t>
    </r>
  </si>
  <si>
    <t>Hallim Park</t>
  </si>
  <si>
    <r>
      <rPr>
        <sz val="10"/>
        <rFont val="돋움"/>
        <family val="3"/>
      </rP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</si>
  <si>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t>Spirited Garden, Bunjae Artpia</t>
  </si>
  <si>
    <r>
      <rPr>
        <sz val="10"/>
        <rFont val="굴림"/>
        <family val="3"/>
      </rPr>
      <t>만장굴관광지</t>
    </r>
  </si>
  <si>
    <t>Manjanggul</t>
  </si>
  <si>
    <r>
      <rPr>
        <sz val="10"/>
        <rFont val="돋움"/>
        <family val="3"/>
      </rPr>
      <t>㈜제주미니미니랜드</t>
    </r>
  </si>
  <si>
    <t>Jeju Mini-mini Land</t>
  </si>
  <si>
    <r>
      <rPr>
        <b/>
        <sz val="10"/>
        <rFont val="Arial"/>
        <family val="2"/>
      </rPr>
      <t>15</t>
    </r>
    <r>
      <rPr>
        <b/>
        <sz val="10"/>
        <rFont val="굴림"/>
        <family val="3"/>
      </rPr>
      <t>개소</t>
    </r>
  </si>
  <si>
    <t>제주시 봉개동 237-7 일원</t>
  </si>
  <si>
    <t>복합형(레저스포츠+자연·휴양+역사·문화)</t>
  </si>
  <si>
    <t>제주시 애월읍 곽지리 1385번지</t>
  </si>
  <si>
    <t>해양형</t>
  </si>
  <si>
    <t>제주시 한림읍 협재리 2450번지</t>
  </si>
  <si>
    <t>복합형(해양+자연·휴양+레저스포츠)</t>
  </si>
  <si>
    <t>제주시 조천읍 교래리 산 119번지</t>
  </si>
  <si>
    <t>복합형(역사·문화+자연·휴양)</t>
  </si>
  <si>
    <t>Jeju stone park tourist spot</t>
  </si>
  <si>
    <t>서귀포시 상효동 1460번지 일원</t>
  </si>
  <si>
    <t>자연·휴양형</t>
  </si>
  <si>
    <t>서귀포시 안덕면 사계리 114번지 일원</t>
  </si>
  <si>
    <t>복합형(역사·문화+자연·휴양+레저스포츠)</t>
  </si>
  <si>
    <t>제주시 한림읍 금악리 81-8번지 일원</t>
  </si>
  <si>
    <t>제주시 조천읍 함덕리 산 41-1번지 일원</t>
  </si>
  <si>
    <t>제주시 구좌읍 김녕리 산 1-1번지 일원</t>
  </si>
  <si>
    <t>제주시 구좌읍 김녕리 산 157번지 일원</t>
  </si>
  <si>
    <t>서귀포시 성산읍 삼달리 1010번지 일원</t>
  </si>
  <si>
    <t>복합형(자연·휴양+역사·문화)</t>
  </si>
  <si>
    <t>서귀포시 남원읍 수망리 산 1번지 일원</t>
  </si>
  <si>
    <t>복합형(레저스포츠+자연·휴양)</t>
  </si>
  <si>
    <t>서귀포시 표선면 토산리 16번지 일원</t>
  </si>
  <si>
    <t>복합형(해양+자연·휴양)</t>
  </si>
  <si>
    <t>남원관광지(1차, 2차)</t>
  </si>
  <si>
    <t>서귀포시 남원읍 남원리 1408, 2384-1번지 일원</t>
  </si>
  <si>
    <t>1차 : 역사·문화형 / 2차 : 레저스포츠형</t>
  </si>
  <si>
    <t>서귀포시 표선면 표선리 40번지 일원</t>
  </si>
  <si>
    <t>역사·문화형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</si>
  <si>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투자유치과</t>
    </r>
    <r>
      <rPr>
        <sz val="10"/>
        <rFont val="Arial"/>
        <family val="2"/>
      </rPr>
      <t>(064-710-3382)</t>
    </r>
  </si>
  <si>
    <t>Source : Jeju Special Self-Governing Province Investment Division</t>
  </si>
  <si>
    <t>이호테우해변</t>
  </si>
  <si>
    <t>Iho tewoo beach</t>
  </si>
  <si>
    <r>
      <rPr>
        <sz val="10"/>
        <rFont val="굴림"/>
        <family val="3"/>
      </rP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</si>
  <si>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Samyang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</si>
  <si>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</si>
  <si>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</si>
  <si>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</si>
  <si>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</si>
  <si>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</si>
  <si>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</si>
  <si>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</si>
  <si>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</si>
  <si>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</si>
  <si>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Gimnyeong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</si>
  <si>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</si>
  <si>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</si>
  <si>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</si>
  <si>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</si>
  <si>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</si>
  <si>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</si>
  <si>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</si>
  <si>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soepjicoji beach</t>
  </si>
  <si>
    <t>하효쇠소깍해변</t>
  </si>
  <si>
    <t>Hahyo soe so kkak beach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</si>
  <si>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>(064-710-3318)</t>
    </r>
  </si>
  <si>
    <t xml:space="preserve">  Source : Jeju Special Self-Governing Province Tourism Industry Division, Korea culture  &amp; tourism institute</t>
  </si>
  <si>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객실이용률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수입실적은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한국관광호텔업협회「호텔업운영현황」으로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제출된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업체를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</si>
</sst>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#,##0;;\-;"/>
    <numFmt numFmtId="182" formatCode="#,##0\ \ ;;\-\ \ ;"/>
    <numFmt numFmtId="183" formatCode="#,##0;;\-\ \ ;"/>
    <numFmt numFmtId="184" formatCode="#,##0;#,##0;\-\ \ ;"/>
    <numFmt numFmtId="185" formatCode="#,##0;&quot;△&quot;#,##0;\-\ \ ;"/>
    <numFmt numFmtId="186" formatCode="hh:mm"/>
    <numFmt numFmtId="187" formatCode="#,##0.0_);[Red]\(#,##0.0\)"/>
    <numFmt numFmtId="188" formatCode="yyyy\.\ mm\.\ dd"/>
    <numFmt numFmtId="189" formatCode="_ * #,##0_ ;_ * \-#,##0_ ;_ * &quot;-&quot;_ ;_ @_ "/>
    <numFmt numFmtId="190" formatCode="_ * #,##0.00_ ;_ * \-#,##0.00_ ;_ * &quot;-&quot;??_ ;_ @_ "/>
    <numFmt numFmtId="191" formatCode="_ * #,##0.00_ ;_ * \-#,##0.00_ ;_ * &quot;-&quot;_ ;_ @_ "/>
    <numFmt numFmtId="192" formatCode="&quot;₩&quot;#,##0;&quot;₩&quot;&quot;₩&quot;\-#,##0"/>
    <numFmt numFmtId="193" formatCode="&quot;₩&quot;#,##0.00;&quot;₩&quot;\-#,##0.00"/>
    <numFmt numFmtId="194" formatCode="&quot;R$&quot;#,##0.00;&quot;R$&quot;\-#,##0.00"/>
    <numFmt numFmtId="195" formatCode="#,##0;\-#,##0;\-\ \ ;"/>
    <numFmt numFmtId="196" formatCode="0_);[Red]\(0\)"/>
    <numFmt numFmtId="197" formatCode="#,##0;;\-\ \ "/>
    <numFmt numFmtId="198" formatCode="\-"/>
    <numFmt numFmtId="199" formatCode="0.0%"/>
    <numFmt numFmtId="200" formatCode="0.0_);[Red]\(0.0\)"/>
    <numFmt numFmtId="201" formatCode="_-[$€-2]* #,##0.00_-;\-[$€-2]* #,##0.00_-;_-[$€-2]* &quot;-&quot;??_-"/>
    <numFmt numFmtId="20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&quot;₩&quot;#,##0;[Red]&quot;₩&quot;&quot;₩&quot;\-#,##0"/>
    <numFmt numFmtId="20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.00_);[Red]\(#,##0.00\)"/>
    <numFmt numFmtId="209" formatCode="yy\.mm\.dd"/>
    <numFmt numFmtId="210" formatCode="#,##0.0\ \ ;;\-\ \ ;"/>
    <numFmt numFmtId="211" formatCode="_-* #,##0.00_-;\-* #,##0.00_-;_-* &quot;-&quot;_-;_-@_-"/>
    <numFmt numFmtId="212" formatCode="#,##0\ ;;\ \-;"/>
    <numFmt numFmtId="213" formatCode="_-* #,##0.0_-;\-* #,##0.0_-;_-* &quot;-&quot;_-;_-@_-"/>
    <numFmt numFmtId="214" formatCode="[$-412]yyyy&quot;년&quot;\ m&quot;월&quot;\ d&quot;일&quot;\ dddd"/>
    <numFmt numFmtId="215" formatCode="[$-412]AM/PM\ h:mm:ss"/>
    <numFmt numFmtId="216" formatCode="#\ ###\ ###\ ##0;;\-;"/>
    <numFmt numFmtId="217" formatCode="0.00_);[Red]\(0.00\)"/>
    <numFmt numFmtId="218" formatCode="#\ ###\ ##0;;\-\ \ ;"/>
    <numFmt numFmtId="219" formatCode="#,##0.0_ "/>
    <numFmt numFmtId="220" formatCode="#\ ###\ ##0\ ;;\ \-;"/>
    <numFmt numFmtId="221" formatCode="#\ ###\ ###,,"/>
    <numFmt numFmtId="222" formatCode="#\ ##0;;\-;"/>
    <numFmt numFmtId="223" formatCode="#\ ###\ ##0;;\-;"/>
    <numFmt numFmtId="224" formatCode="#\ ###\ ###\ ###"/>
    <numFmt numFmtId="225" formatCode="0.0_ "/>
    <numFmt numFmtId="226" formatCode="#\ ##0\ ;;\-\ \ ;"/>
  </numFmts>
  <fonts count="94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10"/>
      <name val="굴림"/>
      <family val="3"/>
    </font>
    <font>
      <sz val="18"/>
      <name val="Arial"/>
      <family val="2"/>
    </font>
    <font>
      <b/>
      <sz val="18"/>
      <name val="HY중고딕"/>
      <family val="1"/>
    </font>
    <font>
      <b/>
      <sz val="10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4"/>
      <color indexed="12"/>
      <name val="돋움"/>
      <family val="3"/>
    </font>
    <font>
      <b/>
      <sz val="18"/>
      <color indexed="8"/>
      <name val="HY중고딕"/>
      <family val="1"/>
    </font>
    <font>
      <sz val="18"/>
      <name val="돋움"/>
      <family val="3"/>
    </font>
    <font>
      <sz val="10"/>
      <name val="HY중고딕"/>
      <family val="1"/>
    </font>
    <font>
      <sz val="14"/>
      <name val="Arial"/>
      <family val="2"/>
    </font>
    <font>
      <sz val="10"/>
      <name val="한양신명조,한컴돋움"/>
      <family val="3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1"/>
      <name val="돋움"/>
      <family val="3"/>
    </font>
    <font>
      <vertAlign val="superscript"/>
      <sz val="10"/>
      <name val="굴림"/>
      <family val="3"/>
    </font>
    <font>
      <sz val="8"/>
      <name val="맑은 고딕"/>
      <family val="3"/>
    </font>
    <font>
      <b/>
      <sz val="18"/>
      <color indexed="8"/>
      <name val="맑은 고딕"/>
      <family val="3"/>
    </font>
    <font>
      <b/>
      <sz val="8"/>
      <name val="굴림"/>
      <family val="3"/>
    </font>
    <font>
      <sz val="8"/>
      <name val="굴림"/>
      <family val="3"/>
    </font>
    <font>
      <sz val="10"/>
      <name val="맑은 고딕"/>
      <family val="3"/>
    </font>
    <font>
      <sz val="10"/>
      <name val="ㅁ갸미"/>
      <family val="3"/>
    </font>
    <font>
      <b/>
      <sz val="10"/>
      <color indexed="8"/>
      <name val="돋움"/>
      <family val="3"/>
    </font>
    <font>
      <sz val="10"/>
      <name val="HCI Poppy"/>
      <family val="2"/>
    </font>
    <font>
      <sz val="11"/>
      <color indexed="10"/>
      <name val="Arial"/>
      <family val="2"/>
    </font>
    <font>
      <sz val="11"/>
      <color theme="1"/>
      <name val="Calibri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돋움"/>
      <family val="3"/>
    </font>
    <font>
      <b/>
      <sz val="10"/>
      <color theme="1"/>
      <name val="돋움"/>
      <family val="3"/>
    </font>
    <font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theme="0" tint="-0.24990999698638916"/>
      </left>
      <right style="thin"/>
      <top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0" fillId="0" borderId="0" applyFill="0" applyBorder="0" applyAlignment="0">
      <protection/>
    </xf>
    <xf numFmtId="0" fontId="67" fillId="0" borderId="0">
      <alignment/>
      <protection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01" fontId="20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14" fillId="16" borderId="0" applyNumberFormat="0" applyBorder="0" applyAlignment="0" applyProtection="0"/>
    <xf numFmtId="0" fontId="68" fillId="0" borderId="0">
      <alignment horizontal="left"/>
      <protection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14" fillId="16" borderId="3" applyNumberFormat="0" applyBorder="0" applyAlignment="0" applyProtection="0"/>
    <xf numFmtId="0" fontId="28" fillId="0" borderId="4">
      <alignment/>
      <protection/>
    </xf>
    <xf numFmtId="0" fontId="86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28" fillId="0" borderId="0">
      <alignment/>
      <protection/>
    </xf>
    <xf numFmtId="0" fontId="8" fillId="0" borderId="5" applyNumberFormat="0" applyFont="0" applyFill="0" applyAlignment="0" applyProtection="0"/>
    <xf numFmtId="0" fontId="69" fillId="0" borderId="6">
      <alignment horizontal="left"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7" applyNumberFormat="0" applyAlignment="0" applyProtection="0"/>
    <xf numFmtId="202" fontId="20" fillId="0" borderId="0">
      <alignment/>
      <protection locked="0"/>
    </xf>
    <xf numFmtId="0" fontId="70" fillId="0" borderId="0">
      <alignment/>
      <protection locked="0"/>
    </xf>
    <xf numFmtId="0" fontId="70" fillId="0" borderId="0">
      <alignment/>
      <protection locked="0"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0" fontId="39" fillId="3" borderId="0" applyNumberFormat="0" applyBorder="0" applyAlignment="0" applyProtection="0"/>
    <xf numFmtId="0" fontId="71" fillId="0" borderId="0">
      <alignment/>
      <protection locked="0"/>
    </xf>
    <xf numFmtId="0" fontId="71" fillId="0" borderId="0">
      <alignment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22" borderId="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2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4" borderId="9" applyNumberFormat="0" applyAlignment="0" applyProtection="0"/>
    <xf numFmtId="203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10">
      <alignment/>
      <protection/>
    </xf>
    <xf numFmtId="0" fontId="43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7" borderId="7" applyNumberFormat="0" applyAlignment="0" applyProtection="0"/>
    <xf numFmtId="4" fontId="71" fillId="0" borderId="0">
      <alignment/>
      <protection locked="0"/>
    </xf>
    <xf numFmtId="204" fontId="20" fillId="0" borderId="0">
      <alignment/>
      <protection locked="0"/>
    </xf>
    <xf numFmtId="0" fontId="7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1" borderId="16" applyNumberFormat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20" fillId="0" borderId="0">
      <alignment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1" fillId="0" borderId="5">
      <alignment/>
      <protection locked="0"/>
    </xf>
    <xf numFmtId="206" fontId="20" fillId="0" borderId="0">
      <alignment/>
      <protection locked="0"/>
    </xf>
    <xf numFmtId="207" fontId="20" fillId="0" borderId="0">
      <alignment/>
      <protection locked="0"/>
    </xf>
  </cellStyleXfs>
  <cellXfs count="1326">
    <xf numFmtId="0" fontId="0" fillId="0" borderId="0" xfId="0" applyAlignment="1">
      <alignment/>
    </xf>
    <xf numFmtId="0" fontId="15" fillId="4" borderId="0" xfId="153" applyFont="1" applyFill="1">
      <alignment/>
      <protection/>
    </xf>
    <xf numFmtId="0" fontId="8" fillId="0" borderId="0" xfId="153">
      <alignment/>
      <protection/>
    </xf>
    <xf numFmtId="0" fontId="8" fillId="4" borderId="0" xfId="153" applyFill="1">
      <alignment/>
      <protection/>
    </xf>
    <xf numFmtId="0" fontId="8" fillId="23" borderId="17" xfId="153" applyFill="1" applyBorder="1">
      <alignment/>
      <protection/>
    </xf>
    <xf numFmtId="0" fontId="8" fillId="25" borderId="18" xfId="153" applyFill="1" applyBorder="1">
      <alignment/>
      <protection/>
    </xf>
    <xf numFmtId="0" fontId="10" fillId="26" borderId="19" xfId="153" applyFont="1" applyFill="1" applyBorder="1" applyAlignment="1">
      <alignment horizontal="center"/>
      <protection/>
    </xf>
    <xf numFmtId="0" fontId="30" fillId="27" borderId="20" xfId="153" applyFont="1" applyFill="1" applyBorder="1" applyAlignment="1">
      <alignment horizontal="center"/>
      <protection/>
    </xf>
    <xf numFmtId="0" fontId="10" fillId="26" borderId="20" xfId="153" applyFont="1" applyFill="1" applyBorder="1" applyAlignment="1">
      <alignment horizontal="center"/>
      <protection/>
    </xf>
    <xf numFmtId="0" fontId="10" fillId="26" borderId="21" xfId="153" applyFont="1" applyFill="1" applyBorder="1" applyAlignment="1">
      <alignment horizontal="center"/>
      <protection/>
    </xf>
    <xf numFmtId="0" fontId="8" fillId="25" borderId="22" xfId="153" applyFill="1" applyBorder="1">
      <alignment/>
      <protection/>
    </xf>
    <xf numFmtId="0" fontId="8" fillId="23" borderId="23" xfId="153" applyFill="1" applyBorder="1">
      <alignment/>
      <protection/>
    </xf>
    <xf numFmtId="0" fontId="8" fillId="25" borderId="23" xfId="153" applyFill="1" applyBorder="1">
      <alignment/>
      <protection/>
    </xf>
    <xf numFmtId="0" fontId="8" fillId="23" borderId="24" xfId="153" applyFill="1" applyBorder="1">
      <alignment/>
      <protection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8" fillId="16" borderId="0" xfId="0" applyFont="1" applyFill="1" applyAlignment="1">
      <alignment vertical="center" shrinkToFit="1"/>
    </xf>
    <xf numFmtId="0" fontId="2" fillId="16" borderId="0" xfId="0" applyFont="1" applyFill="1" applyBorder="1" applyAlignment="1">
      <alignment vertical="center"/>
    </xf>
    <xf numFmtId="0" fontId="11" fillId="16" borderId="0" xfId="0" applyFont="1" applyFill="1" applyAlignment="1">
      <alignment vertical="center"/>
    </xf>
    <xf numFmtId="0" fontId="2" fillId="16" borderId="0" xfId="0" applyFont="1" applyFill="1" applyAlignment="1">
      <alignment horizontal="left" vertical="center"/>
    </xf>
    <xf numFmtId="0" fontId="17" fillId="16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16" borderId="0" xfId="0" applyFont="1" applyFill="1" applyAlignment="1">
      <alignment vertical="center" shrinkToFit="1"/>
    </xf>
    <xf numFmtId="0" fontId="2" fillId="16" borderId="0" xfId="0" applyFont="1" applyFill="1" applyBorder="1" applyAlignment="1">
      <alignment horizontal="right" vertical="center"/>
    </xf>
    <xf numFmtId="0" fontId="2" fillId="16" borderId="0" xfId="156" applyFont="1" applyFill="1" applyAlignment="1">
      <alignment horizontal="left"/>
      <protection/>
    </xf>
    <xf numFmtId="0" fontId="2" fillId="16" borderId="0" xfId="156" applyFont="1" applyFill="1" applyAlignment="1">
      <alignment/>
      <protection/>
    </xf>
    <xf numFmtId="0" fontId="2" fillId="0" borderId="0" xfId="0" applyFont="1" applyAlignment="1">
      <alignment/>
    </xf>
    <xf numFmtId="0" fontId="2" fillId="16" borderId="0" xfId="0" applyFont="1" applyFill="1" applyBorder="1" applyAlignment="1">
      <alignment horizontal="left" vertical="center"/>
    </xf>
    <xf numFmtId="0" fontId="2" fillId="16" borderId="0" xfId="156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16" borderId="0" xfId="0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2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41" fontId="8" fillId="0" borderId="23" xfId="113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1" fontId="8" fillId="0" borderId="18" xfId="113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41" fontId="8" fillId="0" borderId="22" xfId="113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 shrinkToFit="1"/>
    </xf>
    <xf numFmtId="181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Alignment="1" quotePrefix="1">
      <alignment horizontal="right" vertical="center"/>
    </xf>
    <xf numFmtId="0" fontId="8" fillId="0" borderId="33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80" fontId="17" fillId="0" borderId="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23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8" fillId="0" borderId="32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horizontal="center" vertical="center" wrapText="1" shrinkToFit="1"/>
    </xf>
    <xf numFmtId="181" fontId="31" fillId="0" borderId="0" xfId="0" applyNumberFormat="1" applyFont="1" applyFill="1" applyAlignment="1">
      <alignment horizontal="center" vertical="center" wrapText="1" shrinkToFit="1"/>
    </xf>
    <xf numFmtId="181" fontId="17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vertical="center"/>
    </xf>
    <xf numFmtId="0" fontId="8" fillId="0" borderId="3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31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quotePrefix="1">
      <alignment horizontal="center"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63" fillId="0" borderId="0" xfId="143" applyFont="1" applyFill="1" applyAlignment="1">
      <alignment/>
      <protection/>
    </xf>
    <xf numFmtId="0" fontId="86" fillId="0" borderId="0" xfId="143" applyFill="1" applyAlignment="1">
      <alignment/>
      <protection/>
    </xf>
    <xf numFmtId="0" fontId="8" fillId="0" borderId="0" xfId="143" applyFont="1" applyFill="1" applyAlignment="1">
      <alignment/>
      <protection/>
    </xf>
    <xf numFmtId="0" fontId="8" fillId="0" borderId="26" xfId="143" applyFont="1" applyFill="1" applyBorder="1" applyAlignment="1">
      <alignment horizontal="center" vertical="center"/>
      <protection/>
    </xf>
    <xf numFmtId="0" fontId="8" fillId="0" borderId="25" xfId="143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>
      <alignment horizontal="right" vertical="center" shrinkToFit="1"/>
    </xf>
    <xf numFmtId="0" fontId="8" fillId="0" borderId="0" xfId="155" applyFont="1" applyFill="1" applyAlignment="1">
      <alignment vertical="center"/>
      <protection/>
    </xf>
    <xf numFmtId="0" fontId="8" fillId="0" borderId="29" xfId="155" applyFont="1" applyFill="1" applyBorder="1" applyAlignment="1">
      <alignment vertical="center"/>
      <protection/>
    </xf>
    <xf numFmtId="0" fontId="8" fillId="0" borderId="0" xfId="155" applyFont="1" applyFill="1" applyAlignment="1">
      <alignment horizontal="right" vertical="center"/>
      <protection/>
    </xf>
    <xf numFmtId="0" fontId="8" fillId="0" borderId="0" xfId="155" applyFont="1" applyFill="1" applyBorder="1" applyAlignment="1">
      <alignment vertical="center"/>
      <protection/>
    </xf>
    <xf numFmtId="0" fontId="8" fillId="0" borderId="25" xfId="155" applyFont="1" applyFill="1" applyBorder="1" applyAlignment="1">
      <alignment horizontal="center" vertical="center"/>
      <protection/>
    </xf>
    <xf numFmtId="0" fontId="8" fillId="0" borderId="18" xfId="155" applyFont="1" applyFill="1" applyBorder="1" applyAlignment="1">
      <alignment horizontal="center" vertical="center"/>
      <protection/>
    </xf>
    <xf numFmtId="0" fontId="2" fillId="0" borderId="23" xfId="155" applyFont="1" applyFill="1" applyBorder="1" applyAlignment="1" quotePrefix="1">
      <alignment horizontal="center" vertical="center" shrinkToFit="1"/>
      <protection/>
    </xf>
    <xf numFmtId="0" fontId="8" fillId="0" borderId="18" xfId="155" applyFont="1" applyFill="1" applyBorder="1" applyAlignment="1">
      <alignment horizontal="center" vertical="center" wrapText="1"/>
      <protection/>
    </xf>
    <xf numFmtId="0" fontId="8" fillId="0" borderId="26" xfId="155" applyFont="1" applyFill="1" applyBorder="1" applyAlignment="1">
      <alignment horizontal="center" vertical="center"/>
      <protection/>
    </xf>
    <xf numFmtId="0" fontId="8" fillId="0" borderId="26" xfId="155" applyFont="1" applyFill="1" applyBorder="1" applyAlignment="1">
      <alignment horizontal="center" vertical="center" wrapText="1"/>
      <protection/>
    </xf>
    <xf numFmtId="0" fontId="8" fillId="0" borderId="18" xfId="155" applyFont="1" applyFill="1" applyBorder="1" applyAlignment="1" quotePrefix="1">
      <alignment horizontal="center" vertical="center" wrapText="1"/>
      <protection/>
    </xf>
    <xf numFmtId="0" fontId="8" fillId="0" borderId="0" xfId="155" applyFont="1" applyFill="1" applyBorder="1" applyAlignment="1">
      <alignment horizontal="center" vertical="center" wrapText="1"/>
      <protection/>
    </xf>
    <xf numFmtId="0" fontId="8" fillId="0" borderId="0" xfId="155" applyFont="1" applyFill="1" applyBorder="1" applyAlignment="1">
      <alignment horizontal="center" vertical="center"/>
      <protection/>
    </xf>
    <xf numFmtId="0" fontId="8" fillId="0" borderId="28" xfId="155" applyFont="1" applyFill="1" applyBorder="1" applyAlignment="1">
      <alignment horizontal="center" vertical="center"/>
      <protection/>
    </xf>
    <xf numFmtId="0" fontId="8" fillId="0" borderId="28" xfId="155" applyFont="1" applyFill="1" applyBorder="1" applyAlignment="1">
      <alignment horizontal="center" vertical="center" wrapText="1"/>
      <protection/>
    </xf>
    <xf numFmtId="0" fontId="8" fillId="0" borderId="22" xfId="155" applyFont="1" applyFill="1" applyBorder="1" applyAlignment="1">
      <alignment horizontal="center" vertical="center" wrapText="1"/>
      <protection/>
    </xf>
    <xf numFmtId="0" fontId="8" fillId="0" borderId="22" xfId="155" applyFont="1" applyFill="1" applyBorder="1" applyAlignment="1" quotePrefix="1">
      <alignment horizontal="center" vertical="center" wrapText="1"/>
      <protection/>
    </xf>
    <xf numFmtId="0" fontId="8" fillId="0" borderId="29" xfId="155" applyFont="1" applyFill="1" applyBorder="1" applyAlignment="1">
      <alignment horizontal="center" vertical="center" wrapText="1"/>
      <protection/>
    </xf>
    <xf numFmtId="0" fontId="8" fillId="0" borderId="29" xfId="155" applyFont="1" applyFill="1" applyBorder="1" applyAlignment="1">
      <alignment horizontal="center" vertical="center"/>
      <protection/>
    </xf>
    <xf numFmtId="0" fontId="8" fillId="0" borderId="0" xfId="155" applyFont="1" applyFill="1" applyBorder="1" applyAlignment="1">
      <alignment horizontal="center" vertical="center" shrinkToFit="1"/>
      <protection/>
    </xf>
    <xf numFmtId="183" fontId="8" fillId="0" borderId="0" xfId="155" applyNumberFormat="1" applyFont="1" applyFill="1" applyBorder="1" applyAlignment="1">
      <alignment horizontal="center" vertical="center" shrinkToFit="1"/>
      <protection/>
    </xf>
    <xf numFmtId="0" fontId="8" fillId="0" borderId="26" xfId="155" applyFont="1" applyFill="1" applyBorder="1" applyAlignment="1">
      <alignment horizontal="center" vertical="center" shrinkToFit="1"/>
      <protection/>
    </xf>
    <xf numFmtId="0" fontId="8" fillId="0" borderId="0" xfId="155" applyFont="1" applyFill="1" applyAlignment="1">
      <alignment horizontal="center" vertical="center"/>
      <protection/>
    </xf>
    <xf numFmtId="183" fontId="8" fillId="0" borderId="26" xfId="155" applyNumberFormat="1" applyFont="1" applyFill="1" applyBorder="1" applyAlignment="1">
      <alignment horizontal="center" vertical="center" shrinkToFit="1"/>
      <protection/>
    </xf>
    <xf numFmtId="0" fontId="2" fillId="0" borderId="0" xfId="155" applyFont="1" applyFill="1" applyAlignment="1">
      <alignment vertical="center"/>
      <protection/>
    </xf>
    <xf numFmtId="0" fontId="2" fillId="0" borderId="0" xfId="155" applyFont="1" applyFill="1" applyAlignment="1">
      <alignment horizontal="right" vertical="center"/>
      <protection/>
    </xf>
    <xf numFmtId="0" fontId="2" fillId="0" borderId="0" xfId="155" applyFont="1" applyFill="1" applyAlignment="1">
      <alignment horizontal="left" vertical="center"/>
      <protection/>
    </xf>
    <xf numFmtId="183" fontId="8" fillId="0" borderId="0" xfId="155" applyNumberFormat="1" applyFont="1" applyFill="1" applyAlignment="1">
      <alignment vertical="center"/>
      <protection/>
    </xf>
    <xf numFmtId="0" fontId="61" fillId="0" borderId="0" xfId="155" applyFont="1" applyFill="1" applyAlignment="1">
      <alignment vertical="center"/>
      <protection/>
    </xf>
    <xf numFmtId="0" fontId="8" fillId="0" borderId="29" xfId="0" applyFont="1" applyFill="1" applyBorder="1" applyAlignment="1">
      <alignment horizontal="left" vertical="center" shrinkToFit="1"/>
    </xf>
    <xf numFmtId="41" fontId="17" fillId="0" borderId="26" xfId="110" applyFont="1" applyFill="1" applyBorder="1" applyAlignment="1">
      <alignment horizontal="center" vertical="center" shrinkToFit="1"/>
    </xf>
    <xf numFmtId="41" fontId="8" fillId="0" borderId="0" xfId="110" applyFont="1" applyFill="1" applyBorder="1" applyAlignment="1">
      <alignment horizontal="center" vertical="center" shrinkToFit="1"/>
    </xf>
    <xf numFmtId="41" fontId="8" fillId="0" borderId="25" xfId="11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3" fillId="0" borderId="0" xfId="144" applyFont="1" applyFill="1">
      <alignment vertical="center"/>
      <protection/>
    </xf>
    <xf numFmtId="0" fontId="18" fillId="0" borderId="0" xfId="144" applyFont="1" applyFill="1" applyAlignment="1">
      <alignment vertical="center"/>
      <protection/>
    </xf>
    <xf numFmtId="0" fontId="2" fillId="0" borderId="0" xfId="144" applyFont="1" applyFill="1">
      <alignment vertical="center"/>
      <protection/>
    </xf>
    <xf numFmtId="0" fontId="2" fillId="0" borderId="29" xfId="144" applyFont="1" applyFill="1" applyBorder="1" applyAlignment="1">
      <alignment vertical="center"/>
      <protection/>
    </xf>
    <xf numFmtId="0" fontId="18" fillId="0" borderId="0" xfId="144" applyFont="1" applyFill="1" applyAlignment="1">
      <alignment horizontal="right" vertical="center"/>
      <protection/>
    </xf>
    <xf numFmtId="0" fontId="0" fillId="0" borderId="0" xfId="144" applyFont="1" applyFill="1">
      <alignment vertical="center"/>
      <protection/>
    </xf>
    <xf numFmtId="0" fontId="8" fillId="0" borderId="26" xfId="144" applyFont="1" applyFill="1" applyBorder="1" applyAlignment="1">
      <alignment horizontal="center" vertical="center"/>
      <protection/>
    </xf>
    <xf numFmtId="0" fontId="8" fillId="0" borderId="18" xfId="144" applyFont="1" applyFill="1" applyBorder="1" applyAlignment="1">
      <alignment horizontal="center" vertical="center"/>
      <protection/>
    </xf>
    <xf numFmtId="0" fontId="2" fillId="0" borderId="0" xfId="156" applyFont="1" applyFill="1" applyAlignment="1">
      <alignment vertical="center"/>
      <protection/>
    </xf>
    <xf numFmtId="0" fontId="54" fillId="0" borderId="0" xfId="144" applyFont="1" applyFill="1">
      <alignment vertical="center"/>
      <protection/>
    </xf>
    <xf numFmtId="0" fontId="32" fillId="0" borderId="0" xfId="144" applyFont="1" applyFill="1" applyAlignment="1">
      <alignment vertical="center"/>
      <protection/>
    </xf>
    <xf numFmtId="0" fontId="52" fillId="0" borderId="0" xfId="144" applyFont="1" applyFill="1">
      <alignment vertical="center"/>
      <protection/>
    </xf>
    <xf numFmtId="211" fontId="8" fillId="0" borderId="18" xfId="110" applyNumberFormat="1" applyFont="1" applyFill="1" applyBorder="1" applyAlignment="1">
      <alignment horizontal="center" vertical="center"/>
    </xf>
    <xf numFmtId="211" fontId="8" fillId="0" borderId="26" xfId="110" applyNumberFormat="1" applyFont="1" applyFill="1" applyBorder="1" applyAlignment="1">
      <alignment horizontal="center" vertical="center"/>
    </xf>
    <xf numFmtId="211" fontId="52" fillId="0" borderId="0" xfId="110" applyNumberFormat="1" applyFont="1" applyFill="1" applyAlignment="1">
      <alignment vertical="center"/>
    </xf>
    <xf numFmtId="211" fontId="0" fillId="0" borderId="0" xfId="11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2" fillId="0" borderId="0" xfId="110" applyFont="1" applyFill="1" applyAlignment="1">
      <alignment vertical="center"/>
    </xf>
    <xf numFmtId="177" fontId="8" fillId="0" borderId="26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right"/>
    </xf>
    <xf numFmtId="0" fontId="18" fillId="0" borderId="3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196" fontId="17" fillId="0" borderId="0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Continuous" vertical="center" shrinkToFit="1"/>
    </xf>
    <xf numFmtId="0" fontId="8" fillId="0" borderId="32" xfId="0" applyFont="1" applyFill="1" applyBorder="1" applyAlignment="1">
      <alignment horizontal="centerContinuous" vertical="center" shrinkToFit="1"/>
    </xf>
    <xf numFmtId="0" fontId="8" fillId="0" borderId="34" xfId="0" applyFont="1" applyFill="1" applyBorder="1" applyAlignment="1">
      <alignment horizontal="centerContinuous" vertical="center" shrinkToFit="1"/>
    </xf>
    <xf numFmtId="0" fontId="2" fillId="0" borderId="23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top" shrinkToFit="1"/>
    </xf>
    <xf numFmtId="0" fontId="15" fillId="0" borderId="1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66" fillId="0" borderId="22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right"/>
    </xf>
    <xf numFmtId="0" fontId="15" fillId="0" borderId="23" xfId="0" applyFont="1" applyFill="1" applyBorder="1" applyAlignment="1">
      <alignment horizontal="centerContinuous" vertical="center" shrinkToFit="1"/>
    </xf>
    <xf numFmtId="0" fontId="2" fillId="0" borderId="31" xfId="0" applyFont="1" applyFill="1" applyBorder="1" applyAlignment="1">
      <alignment horizontal="centerContinuous" vertical="center" wrapText="1"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justify" vertical="center"/>
    </xf>
    <xf numFmtId="0" fontId="5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81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187" fontId="17" fillId="0" borderId="0" xfId="0" applyNumberFormat="1" applyFont="1" applyFill="1" applyAlignment="1">
      <alignment horizontal="center" vertical="center" shrinkToFit="1"/>
    </xf>
    <xf numFmtId="178" fontId="17" fillId="0" borderId="0" xfId="0" applyNumberFormat="1" applyFont="1" applyFill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29" xfId="0" applyFont="1" applyFill="1" applyBorder="1" applyAlignment="1" quotePrefix="1">
      <alignment horizontal="left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183" fontId="8" fillId="0" borderId="0" xfId="0" applyNumberFormat="1" applyFont="1" applyFill="1" applyAlignment="1">
      <alignment horizontal="right" vertical="center" wrapText="1" indent="1" shrinkToFit="1"/>
    </xf>
    <xf numFmtId="183" fontId="8" fillId="0" borderId="0" xfId="0" applyNumberFormat="1" applyFont="1" applyFill="1" applyAlignment="1">
      <alignment horizontal="center" vertical="center" shrinkToFit="1"/>
    </xf>
    <xf numFmtId="212" fontId="8" fillId="0" borderId="0" xfId="0" applyNumberFormat="1" applyFont="1" applyFill="1" applyBorder="1" applyAlignment="1">
      <alignment horizontal="right" vertical="center" wrapText="1" indent="1" shrinkToFit="1"/>
    </xf>
    <xf numFmtId="0" fontId="31" fillId="0" borderId="0" xfId="0" applyFont="1" applyFill="1" applyAlignment="1">
      <alignment horizontal="center" vertical="center" shrinkToFit="1"/>
    </xf>
    <xf numFmtId="183" fontId="8" fillId="0" borderId="0" xfId="0" applyNumberFormat="1" applyFont="1" applyFill="1" applyAlignment="1">
      <alignment vertical="center" shrinkToFit="1"/>
    </xf>
    <xf numFmtId="0" fontId="8" fillId="0" borderId="27" xfId="155" applyFont="1" applyFill="1" applyBorder="1" applyAlignment="1">
      <alignment horizontal="center" vertical="center" shrinkToFit="1"/>
      <protection/>
    </xf>
    <xf numFmtId="0" fontId="31" fillId="0" borderId="0" xfId="155" applyFont="1" applyFill="1" applyAlignment="1">
      <alignment horizontal="center" vertical="center"/>
      <protection/>
    </xf>
    <xf numFmtId="183" fontId="8" fillId="0" borderId="28" xfId="155" applyNumberFormat="1" applyFont="1" applyFill="1" applyBorder="1" applyAlignment="1">
      <alignment horizontal="center" vertical="center" shrinkToFit="1"/>
      <protection/>
    </xf>
    <xf numFmtId="183" fontId="8" fillId="0" borderId="29" xfId="155" applyNumberFormat="1" applyFont="1" applyFill="1" applyBorder="1" applyAlignment="1">
      <alignment horizontal="center" vertical="center" shrinkToFit="1"/>
      <protection/>
    </xf>
    <xf numFmtId="183" fontId="31" fillId="0" borderId="0" xfId="155" applyNumberFormat="1" applyFont="1" applyFill="1" applyAlignment="1">
      <alignment horizontal="center" vertical="center"/>
      <protection/>
    </xf>
    <xf numFmtId="183" fontId="8" fillId="0" borderId="0" xfId="155" applyNumberFormat="1" applyFont="1" applyFill="1" applyAlignment="1">
      <alignment horizontal="center" vertical="center"/>
      <protection/>
    </xf>
    <xf numFmtId="0" fontId="75" fillId="0" borderId="0" xfId="144" applyFont="1" applyFill="1">
      <alignment vertical="center"/>
      <protection/>
    </xf>
    <xf numFmtId="0" fontId="8" fillId="0" borderId="0" xfId="144" applyFont="1" applyFill="1" applyBorder="1" applyAlignment="1">
      <alignment horizontal="center" vertical="center" shrinkToFit="1"/>
      <protection/>
    </xf>
    <xf numFmtId="0" fontId="8" fillId="0" borderId="18" xfId="144" applyFont="1" applyFill="1" applyBorder="1" applyAlignment="1">
      <alignment horizontal="center" vertical="center" shrinkToFit="1"/>
      <protection/>
    </xf>
    <xf numFmtId="0" fontId="8" fillId="0" borderId="26" xfId="144" applyFont="1" applyFill="1" applyBorder="1" applyAlignment="1">
      <alignment horizontal="center" vertical="center" shrinkToFit="1"/>
      <protection/>
    </xf>
    <xf numFmtId="0" fontId="8" fillId="0" borderId="29" xfId="144" applyFont="1" applyFill="1" applyBorder="1" applyAlignment="1">
      <alignment horizontal="center" vertical="center" shrinkToFit="1"/>
      <protection/>
    </xf>
    <xf numFmtId="0" fontId="8" fillId="0" borderId="22" xfId="144" applyFont="1" applyFill="1" applyBorder="1" applyAlignment="1">
      <alignment horizontal="center" vertical="center" shrinkToFit="1"/>
      <protection/>
    </xf>
    <xf numFmtId="0" fontId="8" fillId="0" borderId="22" xfId="144" applyFont="1" applyFill="1" applyBorder="1" applyAlignment="1" quotePrefix="1">
      <alignment horizontal="center" vertical="center" shrinkToFit="1"/>
      <protection/>
    </xf>
    <xf numFmtId="0" fontId="8" fillId="0" borderId="28" xfId="144" applyFont="1" applyFill="1" applyBorder="1" applyAlignment="1">
      <alignment horizontal="center" vertical="center" shrinkToFit="1"/>
      <protection/>
    </xf>
    <xf numFmtId="0" fontId="8" fillId="0" borderId="25" xfId="144" applyFont="1" applyFill="1" applyBorder="1" applyAlignment="1">
      <alignment horizontal="center" vertical="center" shrinkToFit="1"/>
      <protection/>
    </xf>
    <xf numFmtId="0" fontId="8" fillId="0" borderId="23" xfId="144" applyFont="1" applyFill="1" applyBorder="1" applyAlignment="1">
      <alignment horizontal="center" vertical="center" shrinkToFit="1"/>
      <protection/>
    </xf>
    <xf numFmtId="0" fontId="8" fillId="0" borderId="0" xfId="144" applyFont="1" applyFill="1" applyAlignment="1">
      <alignment vertical="center"/>
      <protection/>
    </xf>
    <xf numFmtId="0" fontId="8" fillId="0" borderId="30" xfId="144" applyFont="1" applyFill="1" applyBorder="1" applyAlignment="1">
      <alignment horizontal="center" vertical="center" shrinkToFit="1"/>
      <protection/>
    </xf>
    <xf numFmtId="0" fontId="31" fillId="0" borderId="0" xfId="144" applyFont="1" applyFill="1" applyAlignment="1">
      <alignment vertical="center"/>
      <protection/>
    </xf>
    <xf numFmtId="0" fontId="8" fillId="0" borderId="0" xfId="144" applyFont="1" applyFill="1" applyBorder="1" applyAlignment="1">
      <alignment horizontal="center" vertical="center"/>
      <protection/>
    </xf>
    <xf numFmtId="0" fontId="8" fillId="0" borderId="27" xfId="144" applyFont="1" applyFill="1" applyBorder="1" applyAlignment="1">
      <alignment horizontal="center" vertical="center" shrinkToFit="1"/>
      <protection/>
    </xf>
    <xf numFmtId="0" fontId="2" fillId="0" borderId="0" xfId="144" applyFont="1" applyFill="1" applyAlignment="1">
      <alignment vertical="center"/>
      <protection/>
    </xf>
    <xf numFmtId="216" fontId="8" fillId="0" borderId="0" xfId="113" applyNumberFormat="1" applyFont="1" applyFill="1" applyBorder="1" applyAlignment="1">
      <alignment horizontal="right" vertical="center" wrapText="1" indent="3" shrinkToFit="1"/>
    </xf>
    <xf numFmtId="216" fontId="8" fillId="0" borderId="0" xfId="113" applyNumberFormat="1" applyFont="1" applyFill="1" applyBorder="1" applyAlignment="1">
      <alignment horizontal="right" vertical="center" wrapText="1" indent="2" shrinkToFit="1"/>
    </xf>
    <xf numFmtId="0" fontId="2" fillId="0" borderId="0" xfId="156" applyFont="1" applyFill="1" applyAlignment="1">
      <alignment horizontal="left"/>
      <protection/>
    </xf>
    <xf numFmtId="0" fontId="2" fillId="0" borderId="0" xfId="156" applyFont="1" applyFill="1" applyAlignment="1">
      <alignment/>
      <protection/>
    </xf>
    <xf numFmtId="0" fontId="31" fillId="0" borderId="28" xfId="0" applyFont="1" applyFill="1" applyBorder="1" applyAlignment="1">
      <alignment horizontal="center" vertical="center"/>
    </xf>
    <xf numFmtId="0" fontId="8" fillId="0" borderId="29" xfId="144" applyFont="1" applyFill="1" applyBorder="1" applyAlignment="1">
      <alignment vertical="center" shrinkToFit="1"/>
      <protection/>
    </xf>
    <xf numFmtId="0" fontId="8" fillId="0" borderId="31" xfId="144" applyFont="1" applyFill="1" applyBorder="1" applyAlignment="1">
      <alignment horizontal="center" vertical="center" shrinkToFit="1"/>
      <protection/>
    </xf>
    <xf numFmtId="0" fontId="8" fillId="0" borderId="29" xfId="144" applyFont="1" applyFill="1" applyBorder="1" applyAlignment="1">
      <alignment horizontal="center" vertical="center"/>
      <protection/>
    </xf>
    <xf numFmtId="0" fontId="8" fillId="0" borderId="32" xfId="144" applyFont="1" applyFill="1" applyBorder="1" applyAlignment="1">
      <alignment vertical="center" shrinkToFit="1"/>
      <protection/>
    </xf>
    <xf numFmtId="0" fontId="8" fillId="0" borderId="0" xfId="144" applyFont="1" applyFill="1" applyBorder="1" applyAlignment="1">
      <alignment vertical="center" shrinkToFit="1"/>
      <protection/>
    </xf>
    <xf numFmtId="0" fontId="31" fillId="0" borderId="25" xfId="144" applyFont="1" applyFill="1" applyBorder="1" applyAlignment="1">
      <alignment horizontal="center" vertical="center" shrinkToFit="1"/>
      <protection/>
    </xf>
    <xf numFmtId="0" fontId="8" fillId="0" borderId="0" xfId="144" applyFont="1" applyFill="1" applyAlignment="1">
      <alignment horizontal="center" vertical="center" shrinkToFit="1"/>
      <protection/>
    </xf>
    <xf numFmtId="0" fontId="31" fillId="0" borderId="26" xfId="144" applyFont="1" applyFill="1" applyBorder="1" applyAlignment="1">
      <alignment horizontal="center" vertical="center" shrinkToFit="1"/>
      <protection/>
    </xf>
    <xf numFmtId="0" fontId="31" fillId="0" borderId="0" xfId="0" applyFont="1" applyFill="1" applyAlignment="1">
      <alignment horizontal="center"/>
    </xf>
    <xf numFmtId="0" fontId="8" fillId="0" borderId="0" xfId="144" applyFont="1" applyFill="1" applyAlignment="1" quotePrefix="1">
      <alignment horizontal="left" vertical="center"/>
      <protection/>
    </xf>
    <xf numFmtId="0" fontId="8" fillId="0" borderId="29" xfId="144" applyFont="1" applyFill="1" applyBorder="1" applyAlignment="1" quotePrefix="1">
      <alignment horizontal="center" vertical="center"/>
      <protection/>
    </xf>
    <xf numFmtId="0" fontId="8" fillId="0" borderId="29" xfId="144" applyFont="1" applyFill="1" applyBorder="1" applyAlignment="1" quotePrefix="1">
      <alignment horizontal="right" vertical="center"/>
      <protection/>
    </xf>
    <xf numFmtId="0" fontId="8" fillId="0" borderId="29" xfId="144" applyFont="1" applyFill="1" applyBorder="1" applyAlignment="1">
      <alignment horizontal="right" vertical="center"/>
      <protection/>
    </xf>
    <xf numFmtId="0" fontId="2" fillId="0" borderId="0" xfId="144" applyFont="1" applyFill="1" applyAlignment="1">
      <alignment horizontal="left" vertical="center"/>
      <protection/>
    </xf>
    <xf numFmtId="0" fontId="53" fillId="0" borderId="0" xfId="144" applyFont="1" applyFill="1" applyAlignment="1">
      <alignment vertical="center"/>
      <protection/>
    </xf>
    <xf numFmtId="0" fontId="2" fillId="0" borderId="0" xfId="144" applyFont="1" applyFill="1" applyAlignment="1">
      <alignment horizontal="right" vertical="center"/>
      <protection/>
    </xf>
    <xf numFmtId="0" fontId="31" fillId="0" borderId="0" xfId="143" applyFont="1" applyFill="1" applyAlignment="1">
      <alignment/>
      <protection/>
    </xf>
    <xf numFmtId="0" fontId="0" fillId="0" borderId="0" xfId="0" applyFill="1" applyAlignment="1">
      <alignment horizontal="center" vertical="center"/>
    </xf>
    <xf numFmtId="181" fontId="17" fillId="0" borderId="25" xfId="0" applyNumberFormat="1" applyFont="1" applyFill="1" applyBorder="1" applyAlignment="1">
      <alignment horizontal="center" vertical="center" wrapText="1" shrinkToFit="1"/>
    </xf>
    <xf numFmtId="0" fontId="4" fillId="0" borderId="0" xfId="145" applyFont="1" applyFill="1" applyAlignment="1">
      <alignment vertical="center"/>
      <protection/>
    </xf>
    <xf numFmtId="0" fontId="8" fillId="0" borderId="0" xfId="145" applyFont="1" applyFill="1" applyAlignment="1">
      <alignment vertical="center"/>
      <protection/>
    </xf>
    <xf numFmtId="0" fontId="8" fillId="0" borderId="0" xfId="145" applyFont="1" applyFill="1" applyBorder="1" applyAlignment="1">
      <alignment horizontal="right" vertical="center"/>
      <protection/>
    </xf>
    <xf numFmtId="0" fontId="8" fillId="0" borderId="42" xfId="145" applyFont="1" applyFill="1" applyBorder="1" applyAlignment="1">
      <alignment vertical="center"/>
      <protection/>
    </xf>
    <xf numFmtId="0" fontId="8" fillId="0" borderId="43" xfId="145" applyFont="1" applyFill="1" applyBorder="1" applyAlignment="1">
      <alignment vertical="center"/>
      <protection/>
    </xf>
    <xf numFmtId="0" fontId="8" fillId="0" borderId="44" xfId="145" applyFont="1" applyFill="1" applyBorder="1" applyAlignment="1">
      <alignment horizontal="center" vertical="center"/>
      <protection/>
    </xf>
    <xf numFmtId="0" fontId="8" fillId="0" borderId="45" xfId="145" applyFont="1" applyFill="1" applyBorder="1" applyAlignment="1">
      <alignment horizontal="center" vertical="center"/>
      <protection/>
    </xf>
    <xf numFmtId="0" fontId="8" fillId="0" borderId="25" xfId="145" applyFont="1" applyFill="1" applyBorder="1" applyAlignment="1">
      <alignment horizontal="center" vertical="center"/>
      <protection/>
    </xf>
    <xf numFmtId="0" fontId="8" fillId="0" borderId="18" xfId="145" applyFont="1" applyFill="1" applyBorder="1" applyAlignment="1" quotePrefix="1">
      <alignment horizontal="center" vertical="center"/>
      <protection/>
    </xf>
    <xf numFmtId="0" fontId="8" fillId="0" borderId="26" xfId="145" applyFont="1" applyFill="1" applyBorder="1" applyAlignment="1">
      <alignment horizontal="center" vertical="center"/>
      <protection/>
    </xf>
    <xf numFmtId="0" fontId="8" fillId="0" borderId="46" xfId="145" applyFont="1" applyFill="1" applyBorder="1" applyAlignment="1">
      <alignment vertical="center"/>
      <protection/>
    </xf>
    <xf numFmtId="0" fontId="8" fillId="0" borderId="27" xfId="145" applyFont="1" applyFill="1" applyBorder="1" applyAlignment="1">
      <alignment horizontal="center" vertical="center" shrinkToFit="1"/>
      <protection/>
    </xf>
    <xf numFmtId="0" fontId="8" fillId="0" borderId="22" xfId="145" applyFont="1" applyFill="1" applyBorder="1" applyAlignment="1">
      <alignment horizontal="center" vertical="center"/>
      <protection/>
    </xf>
    <xf numFmtId="0" fontId="8" fillId="0" borderId="28" xfId="145" applyFont="1" applyFill="1" applyBorder="1" applyAlignment="1">
      <alignment horizontal="center" vertical="center"/>
      <protection/>
    </xf>
    <xf numFmtId="0" fontId="8" fillId="0" borderId="47" xfId="145" applyFont="1" applyFill="1" applyBorder="1" applyAlignment="1">
      <alignment vertical="center"/>
      <protection/>
    </xf>
    <xf numFmtId="0" fontId="31" fillId="0" borderId="48" xfId="145" applyFont="1" applyFill="1" applyBorder="1" applyAlignment="1">
      <alignment horizontal="center" vertical="center"/>
      <protection/>
    </xf>
    <xf numFmtId="0" fontId="31" fillId="0" borderId="49" xfId="145" applyFont="1" applyFill="1" applyBorder="1" applyAlignment="1">
      <alignment horizontal="center" vertical="center"/>
      <protection/>
    </xf>
    <xf numFmtId="0" fontId="31" fillId="0" borderId="0" xfId="145" applyFont="1" applyFill="1" applyAlignment="1">
      <alignment vertical="center"/>
      <protection/>
    </xf>
    <xf numFmtId="0" fontId="8" fillId="0" borderId="50" xfId="145" applyFont="1" applyFill="1" applyBorder="1" applyAlignment="1">
      <alignment horizontal="center" vertical="center"/>
      <protection/>
    </xf>
    <xf numFmtId="0" fontId="8" fillId="0" borderId="51" xfId="145" applyFont="1" applyFill="1" applyBorder="1" applyAlignment="1">
      <alignment horizontal="center" vertical="center"/>
      <protection/>
    </xf>
    <xf numFmtId="0" fontId="8" fillId="0" borderId="0" xfId="145" applyFont="1" applyFill="1" applyBorder="1" applyAlignment="1">
      <alignment horizontal="center" vertical="center"/>
      <protection/>
    </xf>
    <xf numFmtId="0" fontId="8" fillId="0" borderId="52" xfId="145" applyFont="1" applyFill="1" applyBorder="1" applyAlignment="1">
      <alignment horizontal="center" vertical="center"/>
      <protection/>
    </xf>
    <xf numFmtId="0" fontId="8" fillId="0" borderId="0" xfId="145" applyFont="1" applyFill="1" applyBorder="1" applyAlignment="1">
      <alignment vertical="center"/>
      <protection/>
    </xf>
    <xf numFmtId="0" fontId="8" fillId="0" borderId="0" xfId="145" applyFont="1" applyFill="1" applyAlignment="1">
      <alignment horizontal="left" vertical="center"/>
      <protection/>
    </xf>
    <xf numFmtId="178" fontId="8" fillId="0" borderId="0" xfId="145" applyNumberFormat="1" applyFont="1" applyFill="1" applyAlignment="1">
      <alignment vertical="center"/>
      <protection/>
    </xf>
    <xf numFmtId="0" fontId="3" fillId="0" borderId="0" xfId="145" applyFont="1" applyFill="1" applyAlignment="1">
      <alignment vertical="center"/>
      <protection/>
    </xf>
    <xf numFmtId="0" fontId="8" fillId="0" borderId="51" xfId="145" applyFont="1" applyFill="1" applyBorder="1" applyAlignment="1">
      <alignment horizontal="center" vertical="center" shrinkToFit="1"/>
      <protection/>
    </xf>
    <xf numFmtId="0" fontId="8" fillId="0" borderId="53" xfId="145" applyFont="1" applyFill="1" applyBorder="1" applyAlignment="1">
      <alignment horizontal="center" vertical="center" shrinkToFit="1"/>
      <protection/>
    </xf>
    <xf numFmtId="0" fontId="8" fillId="0" borderId="42" xfId="145" applyFont="1" applyFill="1" applyBorder="1" applyAlignment="1">
      <alignment vertical="center" shrinkToFit="1"/>
      <protection/>
    </xf>
    <xf numFmtId="0" fontId="8" fillId="0" borderId="43" xfId="145" applyFont="1" applyFill="1" applyBorder="1" applyAlignment="1">
      <alignment vertical="center" shrinkToFit="1"/>
      <protection/>
    </xf>
    <xf numFmtId="0" fontId="8" fillId="0" borderId="54" xfId="145" applyFont="1" applyFill="1" applyBorder="1" applyAlignment="1">
      <alignment horizontal="center" vertical="center" shrinkToFit="1"/>
      <protection/>
    </xf>
    <xf numFmtId="0" fontId="8" fillId="0" borderId="44" xfId="145" applyFont="1" applyFill="1" applyBorder="1" applyAlignment="1">
      <alignment horizontal="center" vertical="center" shrinkToFit="1"/>
      <protection/>
    </xf>
    <xf numFmtId="0" fontId="8" fillId="0" borderId="45" xfId="145" applyFont="1" applyFill="1" applyBorder="1" applyAlignment="1">
      <alignment horizontal="center" vertical="center" shrinkToFit="1"/>
      <protection/>
    </xf>
    <xf numFmtId="0" fontId="8" fillId="0" borderId="25" xfId="145" applyFont="1" applyFill="1" applyBorder="1" applyAlignment="1">
      <alignment horizontal="center" vertical="center" shrinkToFit="1"/>
      <protection/>
    </xf>
    <xf numFmtId="0" fontId="8" fillId="0" borderId="46" xfId="145" applyFont="1" applyFill="1" applyBorder="1" applyAlignment="1">
      <alignment vertical="center" shrinkToFit="1"/>
      <protection/>
    </xf>
    <xf numFmtId="0" fontId="8" fillId="0" borderId="47" xfId="145" applyFont="1" applyFill="1" applyBorder="1" applyAlignment="1">
      <alignment vertical="center" shrinkToFit="1"/>
      <protection/>
    </xf>
    <xf numFmtId="0" fontId="8" fillId="0" borderId="43" xfId="145" applyFont="1" applyFill="1" applyBorder="1" applyAlignment="1">
      <alignment horizontal="center" vertical="center" shrinkToFit="1"/>
      <protection/>
    </xf>
    <xf numFmtId="216" fontId="8" fillId="0" borderId="0" xfId="145" applyNumberFormat="1" applyFont="1" applyFill="1" applyBorder="1" applyAlignment="1">
      <alignment horizontal="right" vertical="center" wrapText="1" indent="1"/>
      <protection/>
    </xf>
    <xf numFmtId="0" fontId="8" fillId="0" borderId="55" xfId="145" applyFont="1" applyFill="1" applyBorder="1" applyAlignment="1">
      <alignment vertical="center"/>
      <protection/>
    </xf>
    <xf numFmtId="0" fontId="8" fillId="0" borderId="56" xfId="145" applyFont="1" applyFill="1" applyBorder="1" applyAlignment="1">
      <alignment vertical="center"/>
      <protection/>
    </xf>
    <xf numFmtId="0" fontId="8" fillId="0" borderId="57" xfId="145" applyFont="1" applyFill="1" applyBorder="1" applyAlignment="1">
      <alignment vertical="center"/>
      <protection/>
    </xf>
    <xf numFmtId="0" fontId="8" fillId="0" borderId="58" xfId="145" applyFont="1" applyFill="1" applyBorder="1" applyAlignment="1">
      <alignment vertical="center"/>
      <protection/>
    </xf>
    <xf numFmtId="0" fontId="8" fillId="0" borderId="28" xfId="145" applyFont="1" applyFill="1" applyBorder="1" applyAlignment="1">
      <alignment vertical="center"/>
      <protection/>
    </xf>
    <xf numFmtId="0" fontId="8" fillId="0" borderId="50" xfId="145" applyFont="1" applyFill="1" applyBorder="1" applyAlignment="1">
      <alignment horizontal="center" vertical="center" shrinkToFit="1"/>
      <protection/>
    </xf>
    <xf numFmtId="216" fontId="8" fillId="0" borderId="0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0" xfId="145" applyNumberFormat="1" applyFont="1" applyFill="1" applyBorder="1" applyAlignment="1">
      <alignment vertical="center"/>
      <protection/>
    </xf>
    <xf numFmtId="0" fontId="8" fillId="0" borderId="0" xfId="145" applyFont="1" applyFill="1" applyAlignment="1">
      <alignment horizontal="right" vertical="center"/>
      <protection/>
    </xf>
    <xf numFmtId="0" fontId="8" fillId="0" borderId="54" xfId="145" applyFont="1" applyFill="1" applyBorder="1" applyAlignment="1">
      <alignment vertical="center" wrapText="1"/>
      <protection/>
    </xf>
    <xf numFmtId="0" fontId="8" fillId="0" borderId="25" xfId="145" applyFont="1" applyFill="1" applyBorder="1" applyAlignment="1">
      <alignment horizontal="center" vertical="center" wrapText="1"/>
      <protection/>
    </xf>
    <xf numFmtId="0" fontId="8" fillId="0" borderId="27" xfId="145" applyFont="1" applyFill="1" applyBorder="1" applyAlignment="1">
      <alignment vertical="center" wrapText="1"/>
      <protection/>
    </xf>
    <xf numFmtId="0" fontId="8" fillId="0" borderId="26" xfId="145" applyFont="1" applyFill="1" applyBorder="1" applyAlignment="1">
      <alignment horizontal="center" vertical="center" wrapText="1"/>
      <protection/>
    </xf>
    <xf numFmtId="216" fontId="8" fillId="0" borderId="0" xfId="145" applyNumberFormat="1" applyFont="1" applyFill="1" applyBorder="1" applyAlignment="1">
      <alignment horizontal="right" vertical="center" wrapText="1" indent="3"/>
      <protection/>
    </xf>
    <xf numFmtId="0" fontId="8" fillId="0" borderId="0" xfId="145" applyFont="1" applyFill="1" applyBorder="1" applyAlignment="1">
      <alignment horizontal="center" vertical="center" wrapText="1"/>
      <protection/>
    </xf>
    <xf numFmtId="0" fontId="8" fillId="0" borderId="0" xfId="145" applyFont="1" applyFill="1" applyBorder="1" applyAlignment="1">
      <alignment vertical="center" wrapText="1"/>
      <protection/>
    </xf>
    <xf numFmtId="0" fontId="8" fillId="0" borderId="26" xfId="145" applyFont="1" applyFill="1" applyBorder="1" applyAlignment="1">
      <alignment horizontal="center" vertical="center" shrinkToFit="1"/>
      <protection/>
    </xf>
    <xf numFmtId="0" fontId="8" fillId="0" borderId="28" xfId="145" applyFont="1" applyFill="1" applyBorder="1" applyAlignment="1">
      <alignment vertical="center" shrinkToFit="1"/>
      <protection/>
    </xf>
    <xf numFmtId="180" fontId="8" fillId="0" borderId="25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31" fillId="28" borderId="28" xfId="144" applyFont="1" applyFill="1" applyBorder="1" applyAlignment="1">
      <alignment horizontal="center" vertical="center"/>
      <protection/>
    </xf>
    <xf numFmtId="0" fontId="31" fillId="28" borderId="22" xfId="144" applyFont="1" applyFill="1" applyBorder="1" applyAlignment="1">
      <alignment horizontal="center" vertical="center"/>
      <protection/>
    </xf>
    <xf numFmtId="177" fontId="87" fillId="0" borderId="0" xfId="154" applyNumberFormat="1" applyFont="1" applyFill="1" applyAlignment="1">
      <alignment horizontal="right" vertical="center" wrapText="1" indent="1" shrinkToFit="1"/>
      <protection/>
    </xf>
    <xf numFmtId="177" fontId="88" fillId="0" borderId="0" xfId="154" applyNumberFormat="1" applyFont="1" applyFill="1" applyAlignment="1">
      <alignment horizontal="right" vertical="center" wrapText="1" indent="1" shrinkToFit="1"/>
      <protection/>
    </xf>
    <xf numFmtId="177" fontId="88" fillId="0" borderId="0" xfId="154" applyNumberFormat="1" applyFont="1" applyFill="1" applyBorder="1" applyAlignment="1">
      <alignment horizontal="right" vertical="center" wrapText="1" indent="1" shrinkToFit="1"/>
      <protection/>
    </xf>
    <xf numFmtId="177" fontId="88" fillId="0" borderId="28" xfId="154" applyNumberFormat="1" applyFont="1" applyFill="1" applyBorder="1" applyAlignment="1">
      <alignment horizontal="right" vertical="center" wrapText="1" indent="1" shrinkToFit="1"/>
      <protection/>
    </xf>
    <xf numFmtId="177" fontId="88" fillId="0" borderId="29" xfId="154" applyNumberFormat="1" applyFont="1" applyFill="1" applyBorder="1" applyAlignment="1">
      <alignment horizontal="right" vertical="center" wrapText="1" indent="1" shrinkToFit="1"/>
      <protection/>
    </xf>
    <xf numFmtId="177" fontId="87" fillId="0" borderId="0" xfId="154" applyNumberFormat="1" applyFont="1" applyFill="1" applyBorder="1" applyAlignment="1">
      <alignment horizontal="right" vertical="center" wrapText="1" indent="1"/>
      <protection/>
    </xf>
    <xf numFmtId="177" fontId="88" fillId="0" borderId="0" xfId="154" applyNumberFormat="1" applyFont="1" applyFill="1" applyBorder="1" applyAlignment="1">
      <alignment horizontal="right" vertical="center" wrapText="1" indent="1"/>
      <protection/>
    </xf>
    <xf numFmtId="177" fontId="88" fillId="0" borderId="29" xfId="154" applyNumberFormat="1" applyFont="1" applyFill="1" applyBorder="1" applyAlignment="1">
      <alignment horizontal="right" vertical="center" wrapText="1" indent="1"/>
      <protection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177" fontId="87" fillId="0" borderId="28" xfId="113" applyNumberFormat="1" applyFont="1" applyFill="1" applyBorder="1" applyAlignment="1">
      <alignment horizontal="right" vertical="center" wrapText="1" shrinkToFit="1"/>
    </xf>
    <xf numFmtId="177" fontId="87" fillId="0" borderId="29" xfId="113" applyNumberFormat="1" applyFont="1" applyFill="1" applyBorder="1" applyAlignment="1">
      <alignment horizontal="right" vertical="center" wrapText="1" shrinkToFit="1"/>
    </xf>
    <xf numFmtId="177" fontId="87" fillId="0" borderId="27" xfId="113" applyNumberFormat="1" applyFont="1" applyFill="1" applyBorder="1" applyAlignment="1">
      <alignment horizontal="right" vertical="center" wrapText="1" shrinkToFit="1"/>
    </xf>
    <xf numFmtId="0" fontId="8" fillId="0" borderId="0" xfId="63" applyFont="1" applyFill="1" applyAlignment="1">
      <alignment vertical="center"/>
      <protection/>
    </xf>
    <xf numFmtId="223" fontId="8" fillId="0" borderId="31" xfId="63" applyNumberFormat="1" applyFont="1" applyFill="1" applyBorder="1" applyAlignment="1">
      <alignment horizontal="right" vertical="center" wrapText="1" indent="1"/>
      <protection/>
    </xf>
    <xf numFmtId="223" fontId="8" fillId="0" borderId="32" xfId="63" applyNumberFormat="1" applyFont="1" applyFill="1" applyBorder="1" applyAlignment="1">
      <alignment horizontal="right" vertical="center" indent="1" shrinkToFit="1"/>
      <protection/>
    </xf>
    <xf numFmtId="223" fontId="8" fillId="0" borderId="0" xfId="63" applyNumberFormat="1" applyFont="1" applyFill="1" applyBorder="1" applyAlignment="1">
      <alignment horizontal="right" vertical="center" wrapText="1" indent="1" shrinkToFit="1"/>
      <protection/>
    </xf>
    <xf numFmtId="223" fontId="8" fillId="0" borderId="0" xfId="113" applyNumberFormat="1" applyFont="1" applyFill="1" applyBorder="1" applyAlignment="1">
      <alignment horizontal="right" vertical="center" indent="1" shrinkToFit="1"/>
    </xf>
    <xf numFmtId="223" fontId="8" fillId="0" borderId="0" xfId="113" applyNumberFormat="1" applyFont="1" applyFill="1" applyBorder="1" applyAlignment="1">
      <alignment horizontal="right" vertical="center" wrapText="1" indent="1"/>
    </xf>
    <xf numFmtId="223" fontId="8" fillId="0" borderId="0" xfId="63" applyNumberFormat="1" applyFont="1" applyFill="1" applyBorder="1" applyAlignment="1">
      <alignment horizontal="right" vertical="center" indent="1" shrinkToFit="1"/>
      <protection/>
    </xf>
    <xf numFmtId="223" fontId="8" fillId="0" borderId="0" xfId="63" applyNumberFormat="1" applyFont="1" applyFill="1" applyBorder="1" applyAlignment="1">
      <alignment horizontal="center" vertical="center" shrinkToFit="1"/>
      <protection/>
    </xf>
    <xf numFmtId="223" fontId="8" fillId="0" borderId="0" xfId="145" applyNumberFormat="1" applyFont="1" applyFill="1" applyBorder="1" applyAlignment="1">
      <alignment horizontal="right" vertical="center" indent="1" shrinkToFit="1"/>
      <protection/>
    </xf>
    <xf numFmtId="223" fontId="8" fillId="0" borderId="0" xfId="145" applyNumberFormat="1" applyFont="1" applyFill="1" applyBorder="1" applyAlignment="1">
      <alignment horizontal="center" vertical="center" shrinkToFit="1"/>
      <protection/>
    </xf>
    <xf numFmtId="223" fontId="31" fillId="0" borderId="0" xfId="63" applyNumberFormat="1" applyFont="1" applyFill="1" applyBorder="1" applyAlignment="1">
      <alignment horizontal="right" vertical="center" indent="1" shrinkToFit="1"/>
      <protection/>
    </xf>
    <xf numFmtId="223" fontId="31" fillId="0" borderId="0" xfId="63" applyNumberFormat="1" applyFont="1" applyFill="1" applyBorder="1" applyAlignment="1">
      <alignment horizontal="right" vertical="center" wrapText="1" indent="1" shrinkToFit="1"/>
      <protection/>
    </xf>
    <xf numFmtId="223" fontId="31" fillId="0" borderId="0" xfId="113" applyNumberFormat="1" applyFont="1" applyFill="1" applyBorder="1" applyAlignment="1">
      <alignment horizontal="right" vertical="center" indent="1" shrinkToFit="1"/>
    </xf>
    <xf numFmtId="223" fontId="31" fillId="0" borderId="0" xfId="113" applyNumberFormat="1" applyFont="1" applyFill="1" applyBorder="1" applyAlignment="1">
      <alignment horizontal="right" vertical="center" wrapText="1" indent="1"/>
    </xf>
    <xf numFmtId="223" fontId="31" fillId="0" borderId="0" xfId="145" applyNumberFormat="1" applyFont="1" applyFill="1" applyBorder="1" applyAlignment="1">
      <alignment horizontal="right" vertical="center" indent="1" shrinkToFit="1"/>
      <protection/>
    </xf>
    <xf numFmtId="0" fontId="15" fillId="0" borderId="0" xfId="145" applyNumberFormat="1" applyFont="1" applyFill="1" applyBorder="1" applyAlignment="1">
      <alignment horizontal="right" vertical="center" wrapText="1" indent="1"/>
      <protection/>
    </xf>
    <xf numFmtId="0" fontId="15" fillId="0" borderId="29" xfId="145" applyNumberFormat="1" applyFont="1" applyFill="1" applyBorder="1" applyAlignment="1">
      <alignment horizontal="right" vertical="center" wrapText="1" indent="1"/>
      <protection/>
    </xf>
    <xf numFmtId="223" fontId="8" fillId="0" borderId="29" xfId="63" applyNumberFormat="1" applyFont="1" applyFill="1" applyBorder="1" applyAlignment="1">
      <alignment horizontal="right" vertical="center" indent="1" shrinkToFit="1"/>
      <protection/>
    </xf>
    <xf numFmtId="223" fontId="8" fillId="0" borderId="29" xfId="63" applyNumberFormat="1" applyFont="1" applyFill="1" applyBorder="1" applyAlignment="1">
      <alignment horizontal="right" vertical="center" wrapText="1" indent="1" shrinkToFit="1"/>
      <protection/>
    </xf>
    <xf numFmtId="223" fontId="8" fillId="0" borderId="29" xfId="113" applyNumberFormat="1" applyFont="1" applyFill="1" applyBorder="1" applyAlignment="1">
      <alignment horizontal="right" vertical="center" indent="1" shrinkToFit="1"/>
    </xf>
    <xf numFmtId="0" fontId="15" fillId="0" borderId="27" xfId="145" applyNumberFormat="1" applyFont="1" applyFill="1" applyBorder="1" applyAlignment="1">
      <alignment horizontal="right" vertical="center" wrapText="1" indent="1"/>
      <protection/>
    </xf>
    <xf numFmtId="223" fontId="8" fillId="0" borderId="26" xfId="63" applyNumberFormat="1" applyFont="1" applyFill="1" applyBorder="1" applyAlignment="1">
      <alignment horizontal="right" vertical="center" wrapText="1" indent="1"/>
      <protection/>
    </xf>
    <xf numFmtId="223" fontId="31" fillId="0" borderId="26" xfId="63" applyNumberFormat="1" applyFont="1" applyFill="1" applyBorder="1" applyAlignment="1">
      <alignment horizontal="right" vertical="center" wrapText="1" indent="1"/>
      <protection/>
    </xf>
    <xf numFmtId="0" fontId="15" fillId="0" borderId="26" xfId="145" applyNumberFormat="1" applyFont="1" applyFill="1" applyBorder="1" applyAlignment="1">
      <alignment horizontal="right" vertical="center" wrapText="1" indent="1"/>
      <protection/>
    </xf>
    <xf numFmtId="0" fontId="15" fillId="0" borderId="28" xfId="145" applyNumberFormat="1" applyFont="1" applyFill="1" applyBorder="1" applyAlignment="1">
      <alignment horizontal="right" vertical="center" wrapText="1" indent="1"/>
      <protection/>
    </xf>
    <xf numFmtId="0" fontId="56" fillId="0" borderId="0" xfId="145" applyNumberFormat="1" applyFont="1" applyFill="1" applyBorder="1" applyAlignment="1">
      <alignment horizontal="right" vertical="center" wrapText="1" indent="1"/>
      <protection/>
    </xf>
    <xf numFmtId="0" fontId="2" fillId="0" borderId="32" xfId="0" applyFont="1" applyFill="1" applyBorder="1" applyAlignment="1">
      <alignment vertical="center" wrapText="1"/>
    </xf>
    <xf numFmtId="0" fontId="31" fillId="0" borderId="22" xfId="144" applyFont="1" applyFill="1" applyBorder="1" applyAlignment="1">
      <alignment horizontal="center" vertical="center"/>
      <protection/>
    </xf>
    <xf numFmtId="0" fontId="31" fillId="0" borderId="28" xfId="144" applyFont="1" applyFill="1" applyBorder="1" applyAlignment="1">
      <alignment horizontal="center" vertical="center"/>
      <protection/>
    </xf>
    <xf numFmtId="177" fontId="31" fillId="0" borderId="28" xfId="145" applyNumberFormat="1" applyFont="1" applyFill="1" applyBorder="1" applyAlignment="1">
      <alignment horizontal="right" vertical="center" wrapText="1" indent="1" shrinkToFit="1"/>
      <protection/>
    </xf>
    <xf numFmtId="177" fontId="31" fillId="0" borderId="29" xfId="145" applyNumberFormat="1" applyFont="1" applyFill="1" applyBorder="1" applyAlignment="1">
      <alignment horizontal="right" vertical="center" wrapText="1" indent="1" shrinkToFit="1"/>
      <protection/>
    </xf>
    <xf numFmtId="177" fontId="31" fillId="0" borderId="29" xfId="145" applyNumberFormat="1" applyFont="1" applyFill="1" applyBorder="1" applyAlignment="1">
      <alignment horizontal="right" vertical="center" wrapText="1" indent="2" shrinkToFit="1"/>
      <protection/>
    </xf>
    <xf numFmtId="177" fontId="31" fillId="0" borderId="29" xfId="145" applyNumberFormat="1" applyFont="1" applyFill="1" applyBorder="1" applyAlignment="1">
      <alignment horizontal="left" vertical="center" wrapText="1" indent="1" shrinkToFit="1"/>
      <protection/>
    </xf>
    <xf numFmtId="177" fontId="31" fillId="0" borderId="27" xfId="145" applyNumberFormat="1" applyFont="1" applyFill="1" applyBorder="1" applyAlignment="1">
      <alignment horizontal="right" vertical="center" wrapText="1" indent="1" shrinkToFit="1"/>
      <protection/>
    </xf>
    <xf numFmtId="0" fontId="31" fillId="0" borderId="28" xfId="0" applyFont="1" applyFill="1" applyBorder="1" applyAlignment="1">
      <alignment horizontal="center" vertical="center" shrinkToFit="1"/>
    </xf>
    <xf numFmtId="0" fontId="16" fillId="0" borderId="0" xfId="145" applyFont="1" applyFill="1" applyAlignment="1">
      <alignment vertical="center" shrinkToFit="1"/>
      <protection/>
    </xf>
    <xf numFmtId="0" fontId="8" fillId="0" borderId="0" xfId="145" applyFont="1" applyFill="1" applyAlignment="1" quotePrefix="1">
      <alignment horizontal="left" vertical="center"/>
      <protection/>
    </xf>
    <xf numFmtId="0" fontId="8" fillId="0" borderId="55" xfId="145" applyFont="1" applyFill="1" applyBorder="1" applyAlignment="1">
      <alignment vertical="center" shrinkToFit="1"/>
      <protection/>
    </xf>
    <xf numFmtId="0" fontId="8" fillId="0" borderId="31" xfId="145" applyFont="1" applyFill="1" applyBorder="1" applyAlignment="1">
      <alignment horizontal="center" vertical="center" shrinkToFit="1"/>
      <protection/>
    </xf>
    <xf numFmtId="0" fontId="8" fillId="0" borderId="23" xfId="145" applyFont="1" applyFill="1" applyBorder="1" applyAlignment="1">
      <alignment horizontal="center" vertical="center" shrinkToFit="1"/>
      <protection/>
    </xf>
    <xf numFmtId="0" fontId="8" fillId="0" borderId="30" xfId="145" applyFont="1" applyFill="1" applyBorder="1" applyAlignment="1">
      <alignment horizontal="center" vertical="center" shrinkToFit="1"/>
      <protection/>
    </xf>
    <xf numFmtId="0" fontId="8" fillId="0" borderId="22" xfId="145" applyFont="1" applyFill="1" applyBorder="1" applyAlignment="1">
      <alignment horizontal="center" vertical="center" shrinkToFit="1"/>
      <protection/>
    </xf>
    <xf numFmtId="0" fontId="8" fillId="0" borderId="28" xfId="145" applyFont="1" applyFill="1" applyBorder="1" applyAlignment="1">
      <alignment horizontal="center" vertical="center" shrinkToFit="1"/>
      <protection/>
    </xf>
    <xf numFmtId="0" fontId="8" fillId="0" borderId="18" xfId="145" applyFont="1" applyFill="1" applyBorder="1" applyAlignment="1">
      <alignment horizontal="center" vertical="center" shrinkToFit="1"/>
      <protection/>
    </xf>
    <xf numFmtId="216" fontId="8" fillId="0" borderId="26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25" xfId="145" applyNumberFormat="1" applyFont="1" applyFill="1" applyBorder="1" applyAlignment="1">
      <alignment horizontal="right" vertical="center" wrapText="1" indent="1" shrinkToFit="1"/>
      <protection/>
    </xf>
    <xf numFmtId="0" fontId="87" fillId="0" borderId="18" xfId="145" applyFont="1" applyFill="1" applyBorder="1" applyAlignment="1">
      <alignment horizontal="center" vertical="center" shrinkToFit="1"/>
      <protection/>
    </xf>
    <xf numFmtId="216" fontId="87" fillId="0" borderId="26" xfId="145" applyNumberFormat="1" applyFont="1" applyFill="1" applyBorder="1" applyAlignment="1">
      <alignment horizontal="right" vertical="center" wrapText="1" indent="1" shrinkToFit="1"/>
      <protection/>
    </xf>
    <xf numFmtId="216" fontId="87" fillId="0" borderId="25" xfId="145" applyNumberFormat="1" applyFont="1" applyFill="1" applyBorder="1" applyAlignment="1">
      <alignment horizontal="right" vertical="center" wrapText="1" indent="1" shrinkToFit="1"/>
      <protection/>
    </xf>
    <xf numFmtId="216" fontId="87" fillId="0" borderId="0" xfId="145" applyNumberFormat="1" applyFont="1" applyFill="1" applyBorder="1" applyAlignment="1">
      <alignment horizontal="right" vertical="center" wrapText="1" indent="1" shrinkToFit="1"/>
      <protection/>
    </xf>
    <xf numFmtId="0" fontId="87" fillId="0" borderId="26" xfId="145" applyFont="1" applyFill="1" applyBorder="1" applyAlignment="1">
      <alignment horizontal="center" vertical="center" shrinkToFit="1"/>
      <protection/>
    </xf>
    <xf numFmtId="0" fontId="88" fillId="0" borderId="18" xfId="145" applyFont="1" applyFill="1" applyBorder="1" applyAlignment="1">
      <alignment horizontal="center" vertical="center" shrinkToFit="1"/>
      <protection/>
    </xf>
    <xf numFmtId="216" fontId="88" fillId="0" borderId="26" xfId="145" applyNumberFormat="1" applyFont="1" applyFill="1" applyBorder="1" applyAlignment="1">
      <alignment horizontal="right" vertical="center" wrapText="1" indent="1" shrinkToFit="1"/>
      <protection/>
    </xf>
    <xf numFmtId="216" fontId="88" fillId="0" borderId="0" xfId="145" applyNumberFormat="1" applyFont="1" applyFill="1" applyBorder="1" applyAlignment="1">
      <alignment horizontal="right" vertical="center" wrapText="1" indent="1" shrinkToFit="1"/>
      <protection/>
    </xf>
    <xf numFmtId="216" fontId="88" fillId="0" borderId="25" xfId="145" applyNumberFormat="1" applyFont="1" applyFill="1" applyBorder="1" applyAlignment="1">
      <alignment horizontal="right" vertical="center" wrapText="1" indent="1" shrinkToFit="1"/>
      <protection/>
    </xf>
    <xf numFmtId="0" fontId="88" fillId="0" borderId="26" xfId="145" applyFont="1" applyFill="1" applyBorder="1" applyAlignment="1">
      <alignment horizontal="center" vertical="center" shrinkToFit="1"/>
      <protection/>
    </xf>
    <xf numFmtId="0" fontId="11" fillId="0" borderId="0" xfId="145" applyFont="1" applyFill="1" applyAlignment="1">
      <alignment vertical="center"/>
      <protection/>
    </xf>
    <xf numFmtId="0" fontId="88" fillId="0" borderId="59" xfId="145" applyFont="1" applyFill="1" applyBorder="1" applyAlignment="1">
      <alignment horizontal="center" vertical="center" shrinkToFit="1"/>
      <protection/>
    </xf>
    <xf numFmtId="216" fontId="88" fillId="0" borderId="60" xfId="145" applyNumberFormat="1" applyFont="1" applyFill="1" applyBorder="1" applyAlignment="1">
      <alignment horizontal="right" vertical="center" wrapText="1" indent="1" shrinkToFit="1"/>
      <protection/>
    </xf>
    <xf numFmtId="216" fontId="88" fillId="0" borderId="4" xfId="145" applyNumberFormat="1" applyFont="1" applyFill="1" applyBorder="1" applyAlignment="1">
      <alignment horizontal="right" vertical="center" wrapText="1" indent="1" shrinkToFit="1"/>
      <protection/>
    </xf>
    <xf numFmtId="216" fontId="88" fillId="0" borderId="61" xfId="145" applyNumberFormat="1" applyFont="1" applyFill="1" applyBorder="1" applyAlignment="1">
      <alignment horizontal="right" vertical="center" wrapText="1" indent="1" shrinkToFit="1"/>
      <protection/>
    </xf>
    <xf numFmtId="0" fontId="88" fillId="0" borderId="60" xfId="145" applyFont="1" applyFill="1" applyBorder="1" applyAlignment="1">
      <alignment horizontal="center" vertical="center" shrinkToFit="1"/>
      <protection/>
    </xf>
    <xf numFmtId="0" fontId="8" fillId="0" borderId="62" xfId="145" applyFont="1" applyFill="1" applyBorder="1" applyAlignment="1">
      <alignment vertical="center"/>
      <protection/>
    </xf>
    <xf numFmtId="0" fontId="8" fillId="0" borderId="62" xfId="145" applyFont="1" applyFill="1" applyBorder="1" applyAlignment="1">
      <alignment horizontal="right" vertical="center"/>
      <protection/>
    </xf>
    <xf numFmtId="0" fontId="8" fillId="0" borderId="0" xfId="145" applyFont="1" applyFill="1" applyAlignment="1">
      <alignment vertical="center" shrinkToFit="1"/>
      <protection/>
    </xf>
    <xf numFmtId="176" fontId="8" fillId="0" borderId="0" xfId="145" applyNumberFormat="1" applyFont="1" applyFill="1" applyAlignment="1">
      <alignment vertical="center" shrinkToFit="1"/>
      <protection/>
    </xf>
    <xf numFmtId="185" fontId="8" fillId="0" borderId="0" xfId="145" applyNumberFormat="1" applyFont="1" applyFill="1" applyAlignment="1">
      <alignment vertical="center" shrinkToFit="1"/>
      <protection/>
    </xf>
    <xf numFmtId="176" fontId="11" fillId="0" borderId="0" xfId="145" applyNumberFormat="1" applyFont="1" applyFill="1" applyAlignment="1">
      <alignment vertical="center"/>
      <protection/>
    </xf>
    <xf numFmtId="0" fontId="89" fillId="0" borderId="0" xfId="145" applyFont="1" applyFill="1" applyAlignment="1">
      <alignment vertical="center"/>
      <protection/>
    </xf>
    <xf numFmtId="0" fontId="8" fillId="0" borderId="30" xfId="145" applyFont="1" applyFill="1" applyBorder="1" applyAlignment="1">
      <alignment horizontal="center" vertical="center"/>
      <protection/>
    </xf>
    <xf numFmtId="0" fontId="8" fillId="0" borderId="23" xfId="145" applyFont="1" applyFill="1" applyBorder="1" applyAlignment="1">
      <alignment horizontal="center" vertical="center"/>
      <protection/>
    </xf>
    <xf numFmtId="0" fontId="8" fillId="0" borderId="31" xfId="145" applyFont="1" applyFill="1" applyBorder="1" applyAlignment="1">
      <alignment horizontal="center" vertical="center"/>
      <protection/>
    </xf>
    <xf numFmtId="0" fontId="8" fillId="0" borderId="63" xfId="145" applyFont="1" applyFill="1" applyBorder="1" applyAlignment="1">
      <alignment vertical="center"/>
      <protection/>
    </xf>
    <xf numFmtId="0" fontId="8" fillId="0" borderId="61" xfId="145" applyFont="1" applyFill="1" applyBorder="1" applyAlignment="1">
      <alignment horizontal="center" vertical="center" shrinkToFit="1"/>
      <protection/>
    </xf>
    <xf numFmtId="0" fontId="8" fillId="0" borderId="59" xfId="145" applyFont="1" applyFill="1" applyBorder="1" applyAlignment="1">
      <alignment horizontal="center" vertical="center"/>
      <protection/>
    </xf>
    <xf numFmtId="0" fontId="8" fillId="0" borderId="60" xfId="145" applyFont="1" applyFill="1" applyBorder="1" applyAlignment="1">
      <alignment horizontal="center" vertical="center"/>
      <protection/>
    </xf>
    <xf numFmtId="0" fontId="8" fillId="0" borderId="64" xfId="145" applyFont="1" applyFill="1" applyBorder="1" applyAlignment="1">
      <alignment vertical="center"/>
      <protection/>
    </xf>
    <xf numFmtId="0" fontId="31" fillId="0" borderId="50" xfId="145" applyFont="1" applyFill="1" applyBorder="1" applyAlignment="1">
      <alignment horizontal="center" vertical="center"/>
      <protection/>
    </xf>
    <xf numFmtId="216" fontId="8" fillId="0" borderId="58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62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54" xfId="145" applyNumberFormat="1" applyFont="1" applyFill="1" applyBorder="1" applyAlignment="1">
      <alignment horizontal="right" vertical="center" wrapText="1" indent="2" shrinkToFit="1"/>
      <protection/>
    </xf>
    <xf numFmtId="0" fontId="31" fillId="0" borderId="51" xfId="145" applyFont="1" applyFill="1" applyBorder="1" applyAlignment="1">
      <alignment horizontal="center" vertical="center"/>
      <protection/>
    </xf>
    <xf numFmtId="0" fontId="87" fillId="0" borderId="0" xfId="145" applyFont="1" applyFill="1" applyBorder="1" applyAlignment="1">
      <alignment horizontal="center" vertical="center"/>
      <protection/>
    </xf>
    <xf numFmtId="216" fontId="87" fillId="0" borderId="58" xfId="145" applyNumberFormat="1" applyFont="1" applyFill="1" applyBorder="1" applyAlignment="1">
      <alignment horizontal="right" vertical="center" wrapText="1" indent="2" shrinkToFit="1"/>
      <protection/>
    </xf>
    <xf numFmtId="216" fontId="87" fillId="0" borderId="62" xfId="145" applyNumberFormat="1" applyFont="1" applyFill="1" applyBorder="1" applyAlignment="1">
      <alignment horizontal="right" vertical="center" wrapText="1" indent="2" shrinkToFit="1"/>
      <protection/>
    </xf>
    <xf numFmtId="216" fontId="87" fillId="0" borderId="54" xfId="145" applyNumberFormat="1" applyFont="1" applyFill="1" applyBorder="1" applyAlignment="1">
      <alignment horizontal="right" vertical="center" wrapText="1" indent="2" shrinkToFit="1"/>
      <protection/>
    </xf>
    <xf numFmtId="0" fontId="87" fillId="0" borderId="49" xfId="145" applyFont="1" applyFill="1" applyBorder="1" applyAlignment="1">
      <alignment horizontal="center" vertical="center"/>
      <protection/>
    </xf>
    <xf numFmtId="216" fontId="8" fillId="0" borderId="26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0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25" xfId="145" applyNumberFormat="1" applyFont="1" applyFill="1" applyBorder="1" applyAlignment="1">
      <alignment horizontal="right" vertical="center" wrapText="1" indent="2" shrinkToFit="1"/>
      <protection/>
    </xf>
    <xf numFmtId="0" fontId="8" fillId="0" borderId="51" xfId="145" applyFont="1" applyFill="1" applyBorder="1" applyAlignment="1">
      <alignment horizontal="right" vertical="center" indent="1"/>
      <protection/>
    </xf>
    <xf numFmtId="0" fontId="88" fillId="0" borderId="0" xfId="145" applyFont="1" applyFill="1" applyBorder="1" applyAlignment="1">
      <alignment horizontal="right" vertical="center" indent="1"/>
      <protection/>
    </xf>
    <xf numFmtId="216" fontId="88" fillId="0" borderId="26" xfId="145" applyNumberFormat="1" applyFont="1" applyFill="1" applyBorder="1" applyAlignment="1">
      <alignment horizontal="right" vertical="center" wrapText="1" indent="2" shrinkToFit="1"/>
      <protection/>
    </xf>
    <xf numFmtId="216" fontId="88" fillId="0" borderId="0" xfId="145" applyNumberFormat="1" applyFont="1" applyFill="1" applyBorder="1" applyAlignment="1">
      <alignment horizontal="right" vertical="center" wrapText="1" indent="2" shrinkToFit="1"/>
      <protection/>
    </xf>
    <xf numFmtId="216" fontId="88" fillId="0" borderId="25" xfId="145" applyNumberFormat="1" applyFont="1" applyFill="1" applyBorder="1" applyAlignment="1">
      <alignment horizontal="right" vertical="center" wrapText="1" indent="2" shrinkToFit="1"/>
      <protection/>
    </xf>
    <xf numFmtId="0" fontId="88" fillId="0" borderId="51" xfId="145" applyFont="1" applyFill="1" applyBorder="1" applyAlignment="1">
      <alignment horizontal="center" vertical="center"/>
      <protection/>
    </xf>
    <xf numFmtId="216" fontId="8" fillId="0" borderId="60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4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61" xfId="145" applyNumberFormat="1" applyFont="1" applyFill="1" applyBorder="1" applyAlignment="1">
      <alignment horizontal="right" vertical="center" wrapText="1" indent="2" shrinkToFit="1"/>
      <protection/>
    </xf>
    <xf numFmtId="0" fontId="8" fillId="0" borderId="53" xfId="145" applyFont="1" applyFill="1" applyBorder="1" applyAlignment="1">
      <alignment horizontal="right" vertical="center" indent="1"/>
      <protection/>
    </xf>
    <xf numFmtId="0" fontId="88" fillId="0" borderId="4" xfId="145" applyFont="1" applyFill="1" applyBorder="1" applyAlignment="1">
      <alignment horizontal="right" vertical="center" indent="1"/>
      <protection/>
    </xf>
    <xf numFmtId="216" fontId="88" fillId="0" borderId="60" xfId="145" applyNumberFormat="1" applyFont="1" applyFill="1" applyBorder="1" applyAlignment="1">
      <alignment horizontal="right" vertical="center" wrapText="1" indent="2" shrinkToFit="1"/>
      <protection/>
    </xf>
    <xf numFmtId="216" fontId="88" fillId="0" borderId="4" xfId="145" applyNumberFormat="1" applyFont="1" applyFill="1" applyBorder="1" applyAlignment="1">
      <alignment horizontal="right" vertical="center" wrapText="1" indent="2" shrinkToFit="1"/>
      <protection/>
    </xf>
    <xf numFmtId="216" fontId="88" fillId="0" borderId="61" xfId="145" applyNumberFormat="1" applyFont="1" applyFill="1" applyBorder="1" applyAlignment="1">
      <alignment horizontal="right" vertical="center" wrapText="1" indent="2" shrinkToFit="1"/>
      <protection/>
    </xf>
    <xf numFmtId="0" fontId="88" fillId="0" borderId="53" xfId="145" applyFont="1" applyFill="1" applyBorder="1" applyAlignment="1">
      <alignment horizontal="center" vertical="center"/>
      <protection/>
    </xf>
    <xf numFmtId="0" fontId="8" fillId="0" borderId="18" xfId="145" applyFont="1" applyFill="1" applyBorder="1" applyAlignment="1">
      <alignment horizontal="center" vertical="center"/>
      <protection/>
    </xf>
    <xf numFmtId="0" fontId="87" fillId="0" borderId="48" xfId="145" applyFont="1" applyFill="1" applyBorder="1" applyAlignment="1">
      <alignment horizontal="center" vertical="center"/>
      <protection/>
    </xf>
    <xf numFmtId="216" fontId="88" fillId="0" borderId="58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62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54" xfId="145" applyNumberFormat="1" applyFont="1" applyFill="1" applyBorder="1" applyAlignment="1">
      <alignment horizontal="right" vertical="center" wrapText="1" indent="3" shrinkToFit="1"/>
      <protection/>
    </xf>
    <xf numFmtId="0" fontId="87" fillId="0" borderId="62" xfId="145" applyFont="1" applyFill="1" applyBorder="1" applyAlignment="1">
      <alignment horizontal="center" vertical="center"/>
      <protection/>
    </xf>
    <xf numFmtId="0" fontId="88" fillId="0" borderId="50" xfId="145" applyFont="1" applyFill="1" applyBorder="1" applyAlignment="1">
      <alignment horizontal="center" vertical="center"/>
      <protection/>
    </xf>
    <xf numFmtId="216" fontId="88" fillId="0" borderId="26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0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25" xfId="145" applyNumberFormat="1" applyFont="1" applyFill="1" applyBorder="1" applyAlignment="1">
      <alignment horizontal="right" vertical="center" wrapText="1" indent="3" shrinkToFit="1"/>
      <protection/>
    </xf>
    <xf numFmtId="0" fontId="88" fillId="0" borderId="0" xfId="145" applyFont="1" applyFill="1" applyBorder="1" applyAlignment="1">
      <alignment horizontal="center" vertical="center"/>
      <protection/>
    </xf>
    <xf numFmtId="187" fontId="31" fillId="0" borderId="0" xfId="145" applyNumberFormat="1" applyFont="1" applyFill="1" applyAlignment="1">
      <alignment vertical="center"/>
      <protection/>
    </xf>
    <xf numFmtId="216" fontId="88" fillId="0" borderId="0" xfId="145" applyNumberFormat="1" applyFont="1" applyFill="1" applyBorder="1" applyAlignment="1">
      <alignment horizontal="right" vertical="center" indent="2" shrinkToFit="1"/>
      <protection/>
    </xf>
    <xf numFmtId="0" fontId="88" fillId="0" borderId="51" xfId="145" applyFont="1" applyFill="1" applyBorder="1" applyAlignment="1">
      <alignment horizontal="center" vertical="center" shrinkToFit="1"/>
      <protection/>
    </xf>
    <xf numFmtId="0" fontId="88" fillId="0" borderId="52" xfId="145" applyFont="1" applyFill="1" applyBorder="1" applyAlignment="1">
      <alignment horizontal="center" vertical="center"/>
      <protection/>
    </xf>
    <xf numFmtId="216" fontId="88" fillId="0" borderId="60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4" xfId="145" applyNumberFormat="1" applyFont="1" applyFill="1" applyBorder="1" applyAlignment="1">
      <alignment horizontal="right" vertical="center" wrapText="1" indent="3" shrinkToFit="1"/>
      <protection/>
    </xf>
    <xf numFmtId="216" fontId="88" fillId="0" borderId="61" xfId="145" applyNumberFormat="1" applyFont="1" applyFill="1" applyBorder="1" applyAlignment="1">
      <alignment horizontal="right" vertical="center" wrapText="1" indent="3" shrinkToFit="1"/>
      <protection/>
    </xf>
    <xf numFmtId="0" fontId="88" fillId="0" borderId="53" xfId="145" applyFont="1" applyFill="1" applyBorder="1" applyAlignment="1">
      <alignment horizontal="center" vertical="center" shrinkToFit="1"/>
      <protection/>
    </xf>
    <xf numFmtId="0" fontId="88" fillId="0" borderId="4" xfId="145" applyFont="1" applyFill="1" applyBorder="1" applyAlignment="1">
      <alignment horizontal="center" vertical="center"/>
      <protection/>
    </xf>
    <xf numFmtId="216" fontId="88" fillId="0" borderId="4" xfId="145" applyNumberFormat="1" applyFont="1" applyFill="1" applyBorder="1" applyAlignment="1">
      <alignment horizontal="right" vertical="center" indent="2" shrinkToFit="1"/>
      <protection/>
    </xf>
    <xf numFmtId="0" fontId="8" fillId="0" borderId="44" xfId="145" applyFont="1" applyFill="1" applyBorder="1" applyAlignment="1">
      <alignment vertical="center" shrinkToFit="1"/>
      <protection/>
    </xf>
    <xf numFmtId="0" fontId="8" fillId="0" borderId="45" xfId="145" applyFont="1" applyFill="1" applyBorder="1" applyAlignment="1">
      <alignment vertical="center" shrinkToFit="1"/>
      <protection/>
    </xf>
    <xf numFmtId="0" fontId="8" fillId="0" borderId="25" xfId="145" applyFont="1" applyFill="1" applyBorder="1" applyAlignment="1">
      <alignment vertical="center" shrinkToFit="1"/>
      <protection/>
    </xf>
    <xf numFmtId="216" fontId="8" fillId="0" borderId="58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62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54" xfId="145" applyNumberFormat="1" applyFont="1" applyFill="1" applyBorder="1" applyAlignment="1">
      <alignment horizontal="right" vertical="center" wrapText="1" indent="1" shrinkToFit="1"/>
      <protection/>
    </xf>
    <xf numFmtId="216" fontId="87" fillId="0" borderId="58" xfId="145" applyNumberFormat="1" applyFont="1" applyFill="1" applyBorder="1" applyAlignment="1">
      <alignment horizontal="right" vertical="center" wrapText="1" indent="1" shrinkToFit="1"/>
      <protection/>
    </xf>
    <xf numFmtId="216" fontId="87" fillId="0" borderId="62" xfId="145" applyNumberFormat="1" applyFont="1" applyFill="1" applyBorder="1" applyAlignment="1">
      <alignment horizontal="right" vertical="center" wrapText="1" indent="1" shrinkToFit="1"/>
      <protection/>
    </xf>
    <xf numFmtId="216" fontId="87" fillId="0" borderId="54" xfId="145" applyNumberFormat="1" applyFont="1" applyFill="1" applyBorder="1" applyAlignment="1">
      <alignment horizontal="right" vertical="center" wrapText="1" indent="1" shrinkToFit="1"/>
      <protection/>
    </xf>
    <xf numFmtId="0" fontId="88" fillId="0" borderId="0" xfId="145" applyFont="1" applyFill="1" applyBorder="1" applyAlignment="1">
      <alignment horizontal="center" vertical="center" shrinkToFit="1"/>
      <protection/>
    </xf>
    <xf numFmtId="216" fontId="8" fillId="0" borderId="60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4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61" xfId="145" applyNumberFormat="1" applyFont="1" applyFill="1" applyBorder="1" applyAlignment="1">
      <alignment horizontal="right" vertical="center" wrapText="1" indent="1" shrinkToFit="1"/>
      <protection/>
    </xf>
    <xf numFmtId="196" fontId="8" fillId="0" borderId="0" xfId="145" applyNumberFormat="1" applyFont="1" applyFill="1" applyAlignment="1">
      <alignment vertical="center"/>
      <protection/>
    </xf>
    <xf numFmtId="0" fontId="89" fillId="0" borderId="0" xfId="145" applyFont="1" applyFill="1" applyAlignment="1" applyProtection="1">
      <alignment vertical="center"/>
      <protection locked="0"/>
    </xf>
    <xf numFmtId="0" fontId="31" fillId="0" borderId="62" xfId="145" applyFont="1" applyFill="1" applyBorder="1" applyAlignment="1">
      <alignment horizontal="center" vertical="center"/>
      <protection/>
    </xf>
    <xf numFmtId="216" fontId="87" fillId="0" borderId="58" xfId="145" applyNumberFormat="1" applyFont="1" applyFill="1" applyBorder="1" applyAlignment="1">
      <alignment horizontal="right" vertical="center" wrapText="1" indent="3" shrinkToFit="1"/>
      <protection/>
    </xf>
    <xf numFmtId="216" fontId="87" fillId="0" borderId="62" xfId="145" applyNumberFormat="1" applyFont="1" applyFill="1" applyBorder="1" applyAlignment="1">
      <alignment horizontal="right" vertical="center" wrapText="1" indent="3" shrinkToFit="1"/>
      <protection/>
    </xf>
    <xf numFmtId="216" fontId="87" fillId="0" borderId="54" xfId="145" applyNumberFormat="1" applyFont="1" applyFill="1" applyBorder="1" applyAlignment="1">
      <alignment horizontal="right" vertical="center" wrapText="1" indent="3" shrinkToFit="1"/>
      <protection/>
    </xf>
    <xf numFmtId="0" fontId="88" fillId="0" borderId="0" xfId="145" applyFont="1" applyFill="1" applyBorder="1" applyAlignment="1" quotePrefix="1">
      <alignment horizontal="center" vertical="center" shrinkToFit="1"/>
      <protection/>
    </xf>
    <xf numFmtId="0" fontId="88" fillId="0" borderId="4" xfId="145" applyFont="1" applyFill="1" applyBorder="1" applyAlignment="1">
      <alignment horizontal="center" vertical="center" shrinkToFit="1"/>
      <protection/>
    </xf>
    <xf numFmtId="176" fontId="8" fillId="0" borderId="0" xfId="145" applyNumberFormat="1" applyFont="1" applyFill="1" applyAlignment="1">
      <alignment vertical="center"/>
      <protection/>
    </xf>
    <xf numFmtId="0" fontId="79" fillId="0" borderId="0" xfId="145" applyFont="1" applyFill="1" applyAlignment="1">
      <alignment vertical="center"/>
      <protection/>
    </xf>
    <xf numFmtId="0" fontId="31" fillId="0" borderId="65" xfId="145" applyFont="1" applyFill="1" applyBorder="1" applyAlignment="1">
      <alignment horizontal="center" vertical="center"/>
      <protection/>
    </xf>
    <xf numFmtId="216" fontId="31" fillId="0" borderId="31" xfId="145" applyNumberFormat="1" applyFont="1" applyFill="1" applyBorder="1" applyAlignment="1">
      <alignment horizontal="right" vertical="center" wrapText="1" indent="1"/>
      <protection/>
    </xf>
    <xf numFmtId="216" fontId="31" fillId="0" borderId="32" xfId="145" applyNumberFormat="1" applyFont="1" applyFill="1" applyBorder="1" applyAlignment="1">
      <alignment horizontal="right" vertical="center" wrapText="1" indent="1"/>
      <protection/>
    </xf>
    <xf numFmtId="216" fontId="31" fillId="0" borderId="30" xfId="145" applyNumberFormat="1" applyFont="1" applyFill="1" applyBorder="1" applyAlignment="1">
      <alignment horizontal="right" vertical="center" wrapText="1" indent="1"/>
      <protection/>
    </xf>
    <xf numFmtId="0" fontId="31" fillId="0" borderId="32" xfId="145" applyFont="1" applyFill="1" applyBorder="1" applyAlignment="1">
      <alignment horizontal="center" vertical="center"/>
      <protection/>
    </xf>
    <xf numFmtId="216" fontId="8" fillId="0" borderId="26" xfId="145" applyNumberFormat="1" applyFont="1" applyFill="1" applyBorder="1" applyAlignment="1">
      <alignment horizontal="right" vertical="center" wrapText="1" indent="1"/>
      <protection/>
    </xf>
    <xf numFmtId="216" fontId="8" fillId="0" borderId="25" xfId="145" applyNumberFormat="1" applyFont="1" applyFill="1" applyBorder="1" applyAlignment="1">
      <alignment horizontal="right" vertical="center" wrapText="1" indent="1"/>
      <protection/>
    </xf>
    <xf numFmtId="0" fontId="31" fillId="0" borderId="66" xfId="145" applyFont="1" applyFill="1" applyBorder="1" applyAlignment="1">
      <alignment horizontal="center" vertical="center"/>
      <protection/>
    </xf>
    <xf numFmtId="216" fontId="8" fillId="0" borderId="26" xfId="145" applyNumberFormat="1" applyFont="1" applyFill="1" applyBorder="1" applyAlignment="1">
      <alignment horizontal="right" vertical="center" wrapText="1" indent="2"/>
      <protection/>
    </xf>
    <xf numFmtId="216" fontId="8" fillId="0" borderId="0" xfId="145" applyNumberFormat="1" applyFont="1" applyFill="1" applyBorder="1" applyAlignment="1">
      <alignment horizontal="right" vertical="center" wrapText="1" indent="2"/>
      <protection/>
    </xf>
    <xf numFmtId="216" fontId="8" fillId="0" borderId="25" xfId="145" applyNumberFormat="1" applyFont="1" applyFill="1" applyBorder="1" applyAlignment="1">
      <alignment horizontal="right" vertical="center" wrapText="1" indent="2"/>
      <protection/>
    </xf>
    <xf numFmtId="0" fontId="8" fillId="0" borderId="50" xfId="145" applyFont="1" applyFill="1" applyBorder="1" applyAlignment="1">
      <alignment vertical="center"/>
      <protection/>
    </xf>
    <xf numFmtId="216" fontId="8" fillId="0" borderId="26" xfId="145" applyNumberFormat="1" applyFont="1" applyFill="1" applyBorder="1" applyAlignment="1">
      <alignment horizontal="right" vertical="center" indent="1"/>
      <protection/>
    </xf>
    <xf numFmtId="216" fontId="8" fillId="0" borderId="0" xfId="145" applyNumberFormat="1" applyFont="1" applyFill="1" applyBorder="1" applyAlignment="1">
      <alignment horizontal="right" vertical="center" indent="1"/>
      <protection/>
    </xf>
    <xf numFmtId="216" fontId="8" fillId="0" borderId="25" xfId="145" applyNumberFormat="1" applyFont="1" applyFill="1" applyBorder="1" applyAlignment="1">
      <alignment horizontal="right" vertical="center" indent="1"/>
      <protection/>
    </xf>
    <xf numFmtId="0" fontId="8" fillId="0" borderId="51" xfId="145" applyFont="1" applyFill="1" applyBorder="1" applyAlignment="1">
      <alignment vertical="center"/>
      <protection/>
    </xf>
    <xf numFmtId="0" fontId="87" fillId="0" borderId="50" xfId="145" applyFont="1" applyFill="1" applyBorder="1" applyAlignment="1">
      <alignment horizontal="center" vertical="center"/>
      <protection/>
    </xf>
    <xf numFmtId="216" fontId="87" fillId="0" borderId="26" xfId="145" applyNumberFormat="1" applyFont="1" applyFill="1" applyBorder="1" applyAlignment="1">
      <alignment horizontal="right" vertical="center" wrapText="1" indent="1"/>
      <protection/>
    </xf>
    <xf numFmtId="216" fontId="87" fillId="0" borderId="0" xfId="145" applyNumberFormat="1" applyFont="1" applyFill="1" applyBorder="1" applyAlignment="1">
      <alignment horizontal="right" vertical="center" wrapText="1" indent="1"/>
      <protection/>
    </xf>
    <xf numFmtId="216" fontId="87" fillId="0" borderId="25" xfId="145" applyNumberFormat="1" applyFont="1" applyFill="1" applyBorder="1" applyAlignment="1">
      <alignment horizontal="right" vertical="center" wrapText="1" indent="1"/>
      <protection/>
    </xf>
    <xf numFmtId="216" fontId="87" fillId="0" borderId="26" xfId="145" applyNumberFormat="1" applyFont="1" applyFill="1" applyBorder="1" applyAlignment="1">
      <alignment horizontal="right" vertical="center" wrapText="1" indent="2"/>
      <protection/>
    </xf>
    <xf numFmtId="216" fontId="87" fillId="0" borderId="0" xfId="145" applyNumberFormat="1" applyFont="1" applyFill="1" applyBorder="1" applyAlignment="1">
      <alignment horizontal="right" vertical="center" wrapText="1" indent="2"/>
      <protection/>
    </xf>
    <xf numFmtId="216" fontId="87" fillId="0" borderId="25" xfId="145" applyNumberFormat="1" applyFont="1" applyFill="1" applyBorder="1" applyAlignment="1">
      <alignment horizontal="right" vertical="center" wrapText="1" indent="2"/>
      <protection/>
    </xf>
    <xf numFmtId="0" fontId="87" fillId="0" borderId="51" xfId="145" applyFont="1" applyFill="1" applyBorder="1" applyAlignment="1">
      <alignment horizontal="center" vertical="center"/>
      <protection/>
    </xf>
    <xf numFmtId="216" fontId="88" fillId="0" borderId="26" xfId="145" applyNumberFormat="1" applyFont="1" applyFill="1" applyBorder="1" applyAlignment="1">
      <alignment horizontal="right" vertical="center" wrapText="1" indent="1"/>
      <protection/>
    </xf>
    <xf numFmtId="216" fontId="88" fillId="0" borderId="0" xfId="145" applyNumberFormat="1" applyFont="1" applyFill="1" applyBorder="1" applyAlignment="1">
      <alignment horizontal="right" vertical="center" wrapText="1" indent="1"/>
      <protection/>
    </xf>
    <xf numFmtId="216" fontId="88" fillId="0" borderId="25" xfId="145" applyNumberFormat="1" applyFont="1" applyFill="1" applyBorder="1" applyAlignment="1">
      <alignment horizontal="right" vertical="center" wrapText="1" indent="1"/>
      <protection/>
    </xf>
    <xf numFmtId="0" fontId="88" fillId="0" borderId="50" xfId="145" applyFont="1" applyFill="1" applyBorder="1" applyAlignment="1">
      <alignment vertical="center"/>
      <protection/>
    </xf>
    <xf numFmtId="0" fontId="88" fillId="0" borderId="26" xfId="145" applyFont="1" applyFill="1" applyBorder="1" applyAlignment="1">
      <alignment vertical="center"/>
      <protection/>
    </xf>
    <xf numFmtId="0" fontId="88" fillId="0" borderId="0" xfId="145" applyFont="1" applyFill="1" applyBorder="1" applyAlignment="1">
      <alignment vertical="center"/>
      <protection/>
    </xf>
    <xf numFmtId="0" fontId="88" fillId="0" borderId="25" xfId="145" applyFont="1" applyFill="1" applyBorder="1" applyAlignment="1">
      <alignment vertical="center"/>
      <protection/>
    </xf>
    <xf numFmtId="0" fontId="88" fillId="0" borderId="51" xfId="145" applyFont="1" applyFill="1" applyBorder="1" applyAlignment="1">
      <alignment vertical="center"/>
      <protection/>
    </xf>
    <xf numFmtId="181" fontId="88" fillId="0" borderId="0" xfId="145" applyNumberFormat="1" applyFont="1" applyFill="1" applyBorder="1" applyAlignment="1">
      <alignment vertical="center"/>
      <protection/>
    </xf>
    <xf numFmtId="216" fontId="88" fillId="0" borderId="60" xfId="145" applyNumberFormat="1" applyFont="1" applyFill="1" applyBorder="1" applyAlignment="1">
      <alignment horizontal="right" vertical="center" wrapText="1" indent="1"/>
      <protection/>
    </xf>
    <xf numFmtId="216" fontId="88" fillId="0" borderId="4" xfId="145" applyNumberFormat="1" applyFont="1" applyFill="1" applyBorder="1" applyAlignment="1">
      <alignment horizontal="right" vertical="center" wrapText="1" indent="1"/>
      <protection/>
    </xf>
    <xf numFmtId="216" fontId="88" fillId="0" borderId="61" xfId="145" applyNumberFormat="1" applyFont="1" applyFill="1" applyBorder="1" applyAlignment="1">
      <alignment horizontal="right" vertical="center" wrapText="1" indent="1"/>
      <protection/>
    </xf>
    <xf numFmtId="0" fontId="88" fillId="0" borderId="52" xfId="145" applyFont="1" applyFill="1" applyBorder="1" applyAlignment="1">
      <alignment vertical="center"/>
      <protection/>
    </xf>
    <xf numFmtId="0" fontId="88" fillId="0" borderId="60" xfId="145" applyFont="1" applyFill="1" applyBorder="1" applyAlignment="1">
      <alignment vertical="center"/>
      <protection/>
    </xf>
    <xf numFmtId="0" fontId="88" fillId="0" borderId="4" xfId="145" applyFont="1" applyFill="1" applyBorder="1" applyAlignment="1">
      <alignment vertical="center"/>
      <protection/>
    </xf>
    <xf numFmtId="0" fontId="88" fillId="0" borderId="61" xfId="145" applyFont="1" applyFill="1" applyBorder="1" applyAlignment="1">
      <alignment vertical="center"/>
      <protection/>
    </xf>
    <xf numFmtId="0" fontId="88" fillId="0" borderId="53" xfId="145" applyFont="1" applyFill="1" applyBorder="1" applyAlignment="1">
      <alignment vertical="center"/>
      <protection/>
    </xf>
    <xf numFmtId="183" fontId="8" fillId="0" borderId="0" xfId="145" applyNumberFormat="1" applyFont="1" applyFill="1" applyAlignment="1">
      <alignment vertical="center"/>
      <protection/>
    </xf>
    <xf numFmtId="0" fontId="80" fillId="0" borderId="0" xfId="145" applyFont="1" applyFill="1" applyAlignment="1">
      <alignment vertical="center"/>
      <protection/>
    </xf>
    <xf numFmtId="183" fontId="80" fillId="0" borderId="0" xfId="145" applyNumberFormat="1" applyFont="1" applyFill="1" applyAlignment="1">
      <alignment vertical="center"/>
      <protection/>
    </xf>
    <xf numFmtId="0" fontId="0" fillId="0" borderId="0" xfId="145" applyFont="1" applyFill="1" applyAlignment="1">
      <alignment/>
      <protection/>
    </xf>
    <xf numFmtId="0" fontId="31" fillId="0" borderId="65" xfId="145" applyFont="1" applyFill="1" applyBorder="1" applyAlignment="1">
      <alignment horizontal="center" vertical="center" shrinkToFit="1"/>
      <protection/>
    </xf>
    <xf numFmtId="216" fontId="31" fillId="0" borderId="31" xfId="145" applyNumberFormat="1" applyFont="1" applyFill="1" applyBorder="1" applyAlignment="1">
      <alignment horizontal="right" vertical="center" wrapText="1" indent="3" shrinkToFit="1"/>
      <protection/>
    </xf>
    <xf numFmtId="216" fontId="31" fillId="0" borderId="32" xfId="145" applyNumberFormat="1" applyFont="1" applyFill="1" applyBorder="1" applyAlignment="1">
      <alignment horizontal="right" vertical="center" wrapText="1" indent="3" shrinkToFit="1"/>
      <protection/>
    </xf>
    <xf numFmtId="216" fontId="31" fillId="0" borderId="30" xfId="145" applyNumberFormat="1" applyFont="1" applyFill="1" applyBorder="1" applyAlignment="1">
      <alignment horizontal="right" vertical="center" wrapText="1" indent="3" shrinkToFit="1"/>
      <protection/>
    </xf>
    <xf numFmtId="0" fontId="31" fillId="0" borderId="66" xfId="145" applyFont="1" applyFill="1" applyBorder="1" applyAlignment="1">
      <alignment horizontal="center" vertical="center" shrinkToFit="1"/>
      <protection/>
    </xf>
    <xf numFmtId="216" fontId="8" fillId="0" borderId="26" xfId="113" applyNumberFormat="1" applyFont="1" applyFill="1" applyBorder="1" applyAlignment="1">
      <alignment horizontal="right" vertical="center" wrapText="1" indent="3" shrinkToFit="1"/>
    </xf>
    <xf numFmtId="216" fontId="8" fillId="0" borderId="25" xfId="145" applyNumberFormat="1" applyFont="1" applyFill="1" applyBorder="1" applyAlignment="1">
      <alignment horizontal="right" vertical="center" wrapText="1" indent="3" shrinkToFit="1"/>
      <protection/>
    </xf>
    <xf numFmtId="0" fontId="87" fillId="0" borderId="50" xfId="145" applyFont="1" applyFill="1" applyBorder="1" applyAlignment="1">
      <alignment horizontal="center" vertical="center" shrinkToFit="1"/>
      <protection/>
    </xf>
    <xf numFmtId="216" fontId="87" fillId="0" borderId="26" xfId="145" applyNumberFormat="1" applyFont="1" applyFill="1" applyBorder="1" applyAlignment="1">
      <alignment horizontal="right" vertical="center" wrapText="1" indent="3" shrinkToFit="1"/>
      <protection/>
    </xf>
    <xf numFmtId="216" fontId="87" fillId="0" borderId="0" xfId="145" applyNumberFormat="1" applyFont="1" applyFill="1" applyBorder="1" applyAlignment="1">
      <alignment horizontal="right" vertical="center" wrapText="1" indent="3" shrinkToFit="1"/>
      <protection/>
    </xf>
    <xf numFmtId="216" fontId="87" fillId="0" borderId="25" xfId="145" applyNumberFormat="1" applyFont="1" applyFill="1" applyBorder="1" applyAlignment="1">
      <alignment horizontal="right" vertical="center" wrapText="1" indent="3" shrinkToFit="1"/>
      <protection/>
    </xf>
    <xf numFmtId="0" fontId="87" fillId="0" borderId="51" xfId="145" applyFont="1" applyFill="1" applyBorder="1" applyAlignment="1">
      <alignment horizontal="center" vertical="center" shrinkToFit="1"/>
      <protection/>
    </xf>
    <xf numFmtId="0" fontId="88" fillId="0" borderId="50" xfId="145" applyFont="1" applyFill="1" applyBorder="1" applyAlignment="1">
      <alignment horizontal="center" vertical="center" shrinkToFit="1"/>
      <protection/>
    </xf>
    <xf numFmtId="216" fontId="88" fillId="0" borderId="26" xfId="113" applyNumberFormat="1" applyFont="1" applyFill="1" applyBorder="1" applyAlignment="1">
      <alignment horizontal="right" vertical="center" wrapText="1" indent="3" shrinkToFit="1"/>
    </xf>
    <xf numFmtId="216" fontId="88" fillId="0" borderId="0" xfId="113" applyNumberFormat="1" applyFont="1" applyFill="1" applyBorder="1" applyAlignment="1">
      <alignment horizontal="right" vertical="center" wrapText="1" indent="3" shrinkToFit="1"/>
    </xf>
    <xf numFmtId="0" fontId="88" fillId="0" borderId="52" xfId="145" applyFont="1" applyFill="1" applyBorder="1" applyAlignment="1">
      <alignment horizontal="center" vertical="center" shrinkToFit="1"/>
      <protection/>
    </xf>
    <xf numFmtId="216" fontId="88" fillId="0" borderId="60" xfId="113" applyNumberFormat="1" applyFont="1" applyFill="1" applyBorder="1" applyAlignment="1">
      <alignment horizontal="right" vertical="center" wrapText="1" indent="3" shrinkToFit="1"/>
    </xf>
    <xf numFmtId="216" fontId="88" fillId="0" borderId="4" xfId="113" applyNumberFormat="1" applyFont="1" applyFill="1" applyBorder="1" applyAlignment="1">
      <alignment horizontal="right" vertical="center" wrapText="1" indent="3" shrinkToFit="1"/>
    </xf>
    <xf numFmtId="0" fontId="2" fillId="0" borderId="0" xfId="145" applyFont="1" applyFill="1" applyAlignment="1">
      <alignment vertical="center"/>
      <protection/>
    </xf>
    <xf numFmtId="178" fontId="0" fillId="0" borderId="0" xfId="145" applyNumberFormat="1" applyFont="1" applyFill="1" applyAlignment="1">
      <alignment/>
      <protection/>
    </xf>
    <xf numFmtId="0" fontId="31" fillId="0" borderId="32" xfId="145" applyFont="1" applyFill="1" applyBorder="1" applyAlignment="1">
      <alignment horizontal="center" vertical="center" shrinkToFit="1"/>
      <protection/>
    </xf>
    <xf numFmtId="216" fontId="8" fillId="0" borderId="31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32" xfId="145" applyNumberFormat="1" applyFont="1" applyFill="1" applyBorder="1" applyAlignment="1">
      <alignment horizontal="right" vertical="center" wrapText="1" indent="1" shrinkToFit="1"/>
      <protection/>
    </xf>
    <xf numFmtId="216" fontId="8" fillId="0" borderId="30" xfId="145" applyNumberFormat="1" applyFont="1" applyFill="1" applyBorder="1" applyAlignment="1">
      <alignment horizontal="right" vertical="center" wrapText="1" indent="1" shrinkToFit="1"/>
      <protection/>
    </xf>
    <xf numFmtId="0" fontId="31" fillId="0" borderId="67" xfId="145" applyFont="1" applyFill="1" applyBorder="1" applyAlignment="1">
      <alignment horizontal="center" vertical="center"/>
      <protection/>
    </xf>
    <xf numFmtId="0" fontId="31" fillId="0" borderId="0" xfId="145" applyFont="1" applyFill="1" applyBorder="1" applyAlignment="1">
      <alignment vertical="center"/>
      <protection/>
    </xf>
    <xf numFmtId="216" fontId="31" fillId="0" borderId="26" xfId="145" applyNumberFormat="1" applyFont="1" applyFill="1" applyBorder="1" applyAlignment="1">
      <alignment vertical="center"/>
      <protection/>
    </xf>
    <xf numFmtId="216" fontId="31" fillId="0" borderId="0" xfId="145" applyNumberFormat="1" applyFont="1" applyFill="1" applyBorder="1" applyAlignment="1">
      <alignment vertical="center"/>
      <protection/>
    </xf>
    <xf numFmtId="216" fontId="31" fillId="0" borderId="25" xfId="145" applyNumberFormat="1" applyFont="1" applyFill="1" applyBorder="1" applyAlignment="1">
      <alignment vertical="center"/>
      <protection/>
    </xf>
    <xf numFmtId="216" fontId="8" fillId="0" borderId="26" xfId="145" applyNumberFormat="1" applyFont="1" applyFill="1" applyBorder="1" applyAlignment="1">
      <alignment vertical="center"/>
      <protection/>
    </xf>
    <xf numFmtId="216" fontId="8" fillId="0" borderId="25" xfId="145" applyNumberFormat="1" applyFont="1" applyFill="1" applyBorder="1" applyAlignment="1">
      <alignment vertical="center"/>
      <protection/>
    </xf>
    <xf numFmtId="0" fontId="87" fillId="0" borderId="0" xfId="145" applyFont="1" applyFill="1" applyBorder="1" applyAlignment="1">
      <alignment horizontal="center" vertical="center" shrinkToFit="1"/>
      <protection/>
    </xf>
    <xf numFmtId="0" fontId="87" fillId="0" borderId="44" xfId="145" applyFont="1" applyFill="1" applyBorder="1" applyAlignment="1">
      <alignment horizontal="center" vertical="center"/>
      <protection/>
    </xf>
    <xf numFmtId="0" fontId="88" fillId="0" borderId="44" xfId="145" applyFont="1" applyFill="1" applyBorder="1" applyAlignment="1">
      <alignment horizontal="center" vertical="center"/>
      <protection/>
    </xf>
    <xf numFmtId="183" fontId="88" fillId="0" borderId="0" xfId="145" applyNumberFormat="1" applyFont="1" applyFill="1" applyBorder="1" applyAlignment="1">
      <alignment vertical="center"/>
      <protection/>
    </xf>
    <xf numFmtId="0" fontId="88" fillId="0" borderId="63" xfId="145" applyFont="1" applyFill="1" applyBorder="1" applyAlignment="1">
      <alignment horizontal="center" vertical="center"/>
      <protection/>
    </xf>
    <xf numFmtId="0" fontId="15" fillId="0" borderId="0" xfId="145" applyFont="1" applyFill="1" applyAlignment="1">
      <alignment/>
      <protection/>
    </xf>
    <xf numFmtId="183" fontId="0" fillId="0" borderId="0" xfId="145" applyNumberFormat="1" applyFont="1" applyFill="1" applyAlignment="1">
      <alignment/>
      <protection/>
    </xf>
    <xf numFmtId="0" fontId="7" fillId="0" borderId="0" xfId="145" applyFont="1" applyFill="1" applyAlignment="1">
      <alignment vertical="center"/>
      <protection/>
    </xf>
    <xf numFmtId="0" fontId="8" fillId="0" borderId="43" xfId="145" applyFont="1" applyFill="1" applyBorder="1" applyAlignment="1">
      <alignment vertical="center" wrapText="1"/>
      <protection/>
    </xf>
    <xf numFmtId="0" fontId="8" fillId="0" borderId="0" xfId="145" applyFont="1" applyFill="1" applyAlignment="1">
      <alignment vertical="center" wrapText="1"/>
      <protection/>
    </xf>
    <xf numFmtId="0" fontId="8" fillId="0" borderId="45" xfId="145" applyFont="1" applyFill="1" applyBorder="1" applyAlignment="1">
      <alignment horizontal="center" vertical="center" wrapText="1"/>
      <protection/>
    </xf>
    <xf numFmtId="0" fontId="8" fillId="0" borderId="47" xfId="145" applyFont="1" applyFill="1" applyBorder="1" applyAlignment="1">
      <alignment vertical="center" wrapText="1"/>
      <protection/>
    </xf>
    <xf numFmtId="0" fontId="31" fillId="0" borderId="31" xfId="145" applyFont="1" applyFill="1" applyBorder="1" applyAlignment="1">
      <alignment horizontal="center" vertical="center" wrapText="1"/>
      <protection/>
    </xf>
    <xf numFmtId="216" fontId="8" fillId="0" borderId="31" xfId="145" applyNumberFormat="1" applyFont="1" applyFill="1" applyBorder="1" applyAlignment="1">
      <alignment horizontal="right" vertical="center" wrapText="1" indent="3"/>
      <protection/>
    </xf>
    <xf numFmtId="216" fontId="8" fillId="0" borderId="32" xfId="145" applyNumberFormat="1" applyFont="1" applyFill="1" applyBorder="1" applyAlignment="1">
      <alignment horizontal="right" vertical="center" wrapText="1" indent="3"/>
      <protection/>
    </xf>
    <xf numFmtId="216" fontId="31" fillId="0" borderId="30" xfId="145" applyNumberFormat="1" applyFont="1" applyFill="1" applyBorder="1" applyAlignment="1">
      <alignment horizontal="right" vertical="center" wrapText="1" indent="3"/>
      <protection/>
    </xf>
    <xf numFmtId="0" fontId="31" fillId="0" borderId="66" xfId="145" applyFont="1" applyFill="1" applyBorder="1" applyAlignment="1">
      <alignment horizontal="center" vertical="center" wrapText="1"/>
      <protection/>
    </xf>
    <xf numFmtId="216" fontId="8" fillId="0" borderId="26" xfId="145" applyNumberFormat="1" applyFont="1" applyFill="1" applyBorder="1" applyAlignment="1">
      <alignment horizontal="right" vertical="center" wrapText="1" indent="3"/>
      <protection/>
    </xf>
    <xf numFmtId="216" fontId="8" fillId="0" borderId="25" xfId="145" applyNumberFormat="1" applyFont="1" applyFill="1" applyBorder="1" applyAlignment="1">
      <alignment horizontal="right" vertical="center" wrapText="1" indent="3"/>
      <protection/>
    </xf>
    <xf numFmtId="0" fontId="8" fillId="0" borderId="51" xfId="145" applyFont="1" applyFill="1" applyBorder="1" applyAlignment="1">
      <alignment horizontal="center" vertical="center" wrapText="1"/>
      <protection/>
    </xf>
    <xf numFmtId="0" fontId="8" fillId="0" borderId="51" xfId="145" applyFont="1" applyFill="1" applyBorder="1" applyAlignment="1">
      <alignment vertical="center" wrapText="1"/>
      <protection/>
    </xf>
    <xf numFmtId="0" fontId="87" fillId="0" borderId="50" xfId="145" applyFont="1" applyFill="1" applyBorder="1" applyAlignment="1">
      <alignment horizontal="center" vertical="center" wrapText="1"/>
      <protection/>
    </xf>
    <xf numFmtId="0" fontId="87" fillId="0" borderId="51" xfId="145" applyFont="1" applyFill="1" applyBorder="1" applyAlignment="1">
      <alignment horizontal="center" vertical="center" wrapText="1"/>
      <protection/>
    </xf>
    <xf numFmtId="0" fontId="88" fillId="0" borderId="50" xfId="145" applyFont="1" applyFill="1" applyBorder="1" applyAlignment="1">
      <alignment horizontal="center" vertical="center" wrapText="1"/>
      <protection/>
    </xf>
    <xf numFmtId="216" fontId="88" fillId="0" borderId="26" xfId="145" applyNumberFormat="1" applyFont="1" applyFill="1" applyBorder="1" applyAlignment="1">
      <alignment horizontal="right" vertical="center" wrapText="1" indent="3"/>
      <protection/>
    </xf>
    <xf numFmtId="216" fontId="88" fillId="0" borderId="0" xfId="145" applyNumberFormat="1" applyFont="1" applyFill="1" applyBorder="1" applyAlignment="1">
      <alignment horizontal="right" vertical="center" wrapText="1" indent="3"/>
      <protection/>
    </xf>
    <xf numFmtId="216" fontId="88" fillId="0" borderId="25" xfId="145" applyNumberFormat="1" applyFont="1" applyFill="1" applyBorder="1" applyAlignment="1">
      <alignment horizontal="right" vertical="center" wrapText="1" indent="3"/>
      <protection/>
    </xf>
    <xf numFmtId="0" fontId="88" fillId="0" borderId="51" xfId="145" applyFont="1" applyFill="1" applyBorder="1" applyAlignment="1">
      <alignment horizontal="center" vertical="center" wrapText="1"/>
      <protection/>
    </xf>
    <xf numFmtId="0" fontId="88" fillId="0" borderId="51" xfId="145" applyFont="1" applyFill="1" applyBorder="1" applyAlignment="1">
      <alignment vertical="center" wrapText="1"/>
      <protection/>
    </xf>
    <xf numFmtId="0" fontId="88" fillId="0" borderId="52" xfId="145" applyFont="1" applyFill="1" applyBorder="1" applyAlignment="1">
      <alignment horizontal="center" vertical="center" wrapText="1"/>
      <protection/>
    </xf>
    <xf numFmtId="216" fontId="88" fillId="0" borderId="60" xfId="145" applyNumberFormat="1" applyFont="1" applyFill="1" applyBorder="1" applyAlignment="1">
      <alignment horizontal="right" vertical="center" wrapText="1" indent="3"/>
      <protection/>
    </xf>
    <xf numFmtId="216" fontId="88" fillId="0" borderId="4" xfId="145" applyNumberFormat="1" applyFont="1" applyFill="1" applyBorder="1" applyAlignment="1">
      <alignment horizontal="right" vertical="center" wrapText="1" indent="3"/>
      <protection/>
    </xf>
    <xf numFmtId="216" fontId="88" fillId="0" borderId="61" xfId="145" applyNumberFormat="1" applyFont="1" applyFill="1" applyBorder="1" applyAlignment="1">
      <alignment horizontal="right" vertical="center" wrapText="1" indent="3"/>
      <protection/>
    </xf>
    <xf numFmtId="0" fontId="88" fillId="0" borderId="53" xfId="145" applyFont="1" applyFill="1" applyBorder="1" applyAlignment="1">
      <alignment horizontal="center" vertical="center" wrapText="1"/>
      <protection/>
    </xf>
    <xf numFmtId="0" fontId="11" fillId="0" borderId="0" xfId="145" applyFont="1" applyFill="1" applyAlignment="1">
      <alignment/>
      <protection/>
    </xf>
    <xf numFmtId="0" fontId="27" fillId="0" borderId="0" xfId="145" applyFont="1" applyFill="1" applyAlignment="1">
      <alignment vertical="center"/>
      <protection/>
    </xf>
    <xf numFmtId="0" fontId="8" fillId="0" borderId="0" xfId="145" applyFont="1" applyFill="1" applyAlignment="1">
      <alignment/>
      <protection/>
    </xf>
    <xf numFmtId="216" fontId="8" fillId="0" borderId="31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32" xfId="145" applyNumberFormat="1" applyFont="1" applyFill="1" applyBorder="1" applyAlignment="1">
      <alignment horizontal="right" vertical="center" wrapText="1" indent="2" shrinkToFit="1"/>
      <protection/>
    </xf>
    <xf numFmtId="216" fontId="31" fillId="0" borderId="30" xfId="145" applyNumberFormat="1" applyFont="1" applyFill="1" applyBorder="1" applyAlignment="1">
      <alignment horizontal="right" vertical="center" wrapText="1" indent="2" shrinkToFit="1"/>
      <protection/>
    </xf>
    <xf numFmtId="216" fontId="8" fillId="0" borderId="26" xfId="113" applyNumberFormat="1" applyFont="1" applyFill="1" applyBorder="1" applyAlignment="1">
      <alignment horizontal="right" vertical="center" wrapText="1" indent="2" shrinkToFit="1"/>
    </xf>
    <xf numFmtId="216" fontId="87" fillId="0" borderId="26" xfId="145" applyNumberFormat="1" applyFont="1" applyFill="1" applyBorder="1" applyAlignment="1">
      <alignment horizontal="right" vertical="center" wrapText="1" indent="2" shrinkToFit="1"/>
      <protection/>
    </xf>
    <xf numFmtId="216" fontId="87" fillId="0" borderId="0" xfId="145" applyNumberFormat="1" applyFont="1" applyFill="1" applyBorder="1" applyAlignment="1">
      <alignment horizontal="right" vertical="center" wrapText="1" indent="2" shrinkToFit="1"/>
      <protection/>
    </xf>
    <xf numFmtId="216" fontId="87" fillId="0" borderId="25" xfId="145" applyNumberFormat="1" applyFont="1" applyFill="1" applyBorder="1" applyAlignment="1">
      <alignment horizontal="right" vertical="center" wrapText="1" indent="2" shrinkToFit="1"/>
      <protection/>
    </xf>
    <xf numFmtId="216" fontId="88" fillId="0" borderId="26" xfId="113" applyNumberFormat="1" applyFont="1" applyFill="1" applyBorder="1" applyAlignment="1">
      <alignment horizontal="right" vertical="center" wrapText="1" indent="2" shrinkToFit="1"/>
    </xf>
    <xf numFmtId="216" fontId="88" fillId="0" borderId="0" xfId="113" applyNumberFormat="1" applyFont="1" applyFill="1" applyBorder="1" applyAlignment="1">
      <alignment horizontal="right" vertical="center" wrapText="1" indent="2" shrinkToFit="1"/>
    </xf>
    <xf numFmtId="0" fontId="8" fillId="0" borderId="63" xfId="145" applyFont="1" applyFill="1" applyBorder="1" applyAlignment="1">
      <alignment horizontal="center" vertical="center" shrinkToFit="1"/>
      <protection/>
    </xf>
    <xf numFmtId="216" fontId="88" fillId="0" borderId="60" xfId="113" applyNumberFormat="1" applyFont="1" applyFill="1" applyBorder="1" applyAlignment="1">
      <alignment horizontal="right" vertical="center" wrapText="1" indent="2" shrinkToFit="1"/>
    </xf>
    <xf numFmtId="216" fontId="88" fillId="0" borderId="4" xfId="113" applyNumberFormat="1" applyFont="1" applyFill="1" applyBorder="1" applyAlignment="1">
      <alignment horizontal="right" vertical="center" wrapText="1" indent="2" shrinkToFit="1"/>
    </xf>
    <xf numFmtId="218" fontId="8" fillId="0" borderId="26" xfId="63" applyNumberFormat="1" applyFont="1" applyFill="1" applyBorder="1" applyAlignment="1">
      <alignment horizontal="right" vertical="center" wrapText="1" indent="1" shrinkToFit="1"/>
      <protection/>
    </xf>
    <xf numFmtId="218" fontId="8" fillId="0" borderId="0" xfId="63" applyNumberFormat="1" applyFont="1" applyFill="1" applyBorder="1" applyAlignment="1">
      <alignment horizontal="right" vertical="center" wrapText="1" indent="1" shrinkToFit="1"/>
      <protection/>
    </xf>
    <xf numFmtId="218" fontId="8" fillId="0" borderId="25" xfId="63" applyNumberFormat="1" applyFont="1" applyFill="1" applyBorder="1" applyAlignment="1">
      <alignment horizontal="right" vertical="center" wrapText="1" indent="1"/>
      <protection/>
    </xf>
    <xf numFmtId="218" fontId="8" fillId="0" borderId="26" xfId="63" applyNumberFormat="1" applyFont="1" applyFill="1" applyBorder="1" applyAlignment="1">
      <alignment horizontal="center" vertical="center" wrapText="1" shrinkToFit="1"/>
      <protection/>
    </xf>
    <xf numFmtId="218" fontId="8" fillId="0" borderId="0" xfId="63" applyNumberFormat="1" applyFont="1" applyFill="1" applyBorder="1" applyAlignment="1">
      <alignment horizontal="center" vertical="center" wrapText="1" shrinkToFit="1"/>
      <protection/>
    </xf>
    <xf numFmtId="218" fontId="8" fillId="0" borderId="25" xfId="63" applyNumberFormat="1" applyFont="1" applyFill="1" applyBorder="1" applyAlignment="1">
      <alignment horizontal="center" vertical="center" wrapText="1"/>
      <protection/>
    </xf>
    <xf numFmtId="218" fontId="31" fillId="0" borderId="28" xfId="63" applyNumberFormat="1" applyFont="1" applyFill="1" applyBorder="1" applyAlignment="1">
      <alignment horizontal="center" vertical="center" wrapText="1"/>
      <protection/>
    </xf>
    <xf numFmtId="218" fontId="31" fillId="0" borderId="29" xfId="63" applyNumberFormat="1" applyFont="1" applyFill="1" applyBorder="1" applyAlignment="1">
      <alignment horizontal="center" vertical="center" wrapText="1"/>
      <protection/>
    </xf>
    <xf numFmtId="218" fontId="31" fillId="0" borderId="29" xfId="63" applyNumberFormat="1" applyFont="1" applyFill="1" applyBorder="1" applyAlignment="1" quotePrefix="1">
      <alignment horizontal="center" vertical="center" shrinkToFit="1"/>
      <protection/>
    </xf>
    <xf numFmtId="218" fontId="31" fillId="0" borderId="27" xfId="63" applyNumberFormat="1" applyFont="1" applyFill="1" applyBorder="1" applyAlignment="1" quotePrefix="1">
      <alignment horizontal="center" vertical="center" shrinkToFit="1"/>
      <protection/>
    </xf>
    <xf numFmtId="180" fontId="31" fillId="0" borderId="29" xfId="0" applyNumberFormat="1" applyFont="1" applyFill="1" applyBorder="1" applyAlignment="1">
      <alignment horizontal="center" vertical="center"/>
    </xf>
    <xf numFmtId="0" fontId="15" fillId="0" borderId="32" xfId="63" applyFont="1" applyFill="1" applyBorder="1" applyAlignment="1" quotePrefix="1">
      <alignment vertical="center"/>
      <protection/>
    </xf>
    <xf numFmtId="0" fontId="8" fillId="0" borderId="32" xfId="63" applyFont="1" applyFill="1" applyBorder="1" applyAlignment="1" quotePrefix="1">
      <alignment vertical="center"/>
      <protection/>
    </xf>
    <xf numFmtId="0" fontId="8" fillId="0" borderId="0" xfId="63" applyFont="1" applyFill="1" applyAlignment="1">
      <alignment horizontal="center" vertical="center" shrinkToFit="1"/>
      <protection/>
    </xf>
    <xf numFmtId="0" fontId="8" fillId="0" borderId="32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8" fillId="0" borderId="32" xfId="63" applyFont="1" applyFill="1" applyBorder="1" applyAlignment="1">
      <alignment vertical="center"/>
      <protection/>
    </xf>
    <xf numFmtId="0" fontId="8" fillId="0" borderId="32" xfId="63" applyFont="1" applyFill="1" applyBorder="1" applyAlignment="1">
      <alignment horizontal="left" vertical="center"/>
      <protection/>
    </xf>
    <xf numFmtId="0" fontId="8" fillId="0" borderId="32" xfId="63" applyFont="1" applyFill="1" applyBorder="1" applyAlignment="1">
      <alignment vertical="center" wrapText="1"/>
      <protection/>
    </xf>
    <xf numFmtId="218" fontId="8" fillId="0" borderId="26" xfId="63" applyNumberFormat="1" applyFont="1" applyFill="1" applyBorder="1" applyAlignment="1">
      <alignment horizontal="right" vertical="center" wrapText="1" indent="2" shrinkToFit="1"/>
      <protection/>
    </xf>
    <xf numFmtId="218" fontId="8" fillId="0" borderId="0" xfId="63" applyNumberFormat="1" applyFont="1" applyFill="1" applyBorder="1" applyAlignment="1">
      <alignment horizontal="right" vertical="center" wrapText="1" indent="2" shrinkToFit="1"/>
      <protection/>
    </xf>
    <xf numFmtId="218" fontId="8" fillId="0" borderId="0" xfId="63" applyNumberFormat="1" applyFont="1" applyFill="1" applyBorder="1" applyAlignment="1">
      <alignment horizontal="right" vertical="center" wrapText="1" indent="2"/>
      <protection/>
    </xf>
    <xf numFmtId="218" fontId="87" fillId="0" borderId="28" xfId="63" applyNumberFormat="1" applyFont="1" applyFill="1" applyBorder="1" applyAlignment="1">
      <alignment horizontal="right" vertical="center" wrapText="1" indent="2" shrinkToFit="1"/>
      <protection/>
    </xf>
    <xf numFmtId="218" fontId="87" fillId="0" borderId="29" xfId="63" applyNumberFormat="1" applyFont="1" applyFill="1" applyBorder="1" applyAlignment="1">
      <alignment horizontal="right" vertical="center" wrapText="1" indent="2" shrinkToFit="1"/>
      <protection/>
    </xf>
    <xf numFmtId="218" fontId="87" fillId="0" borderId="29" xfId="63" applyNumberFormat="1" applyFont="1" applyFill="1" applyBorder="1" applyAlignment="1">
      <alignment horizontal="right" vertical="center" wrapText="1" indent="2"/>
      <protection/>
    </xf>
    <xf numFmtId="218" fontId="88" fillId="0" borderId="29" xfId="63" applyNumberFormat="1" applyFont="1" applyFill="1" applyBorder="1" applyAlignment="1">
      <alignment horizontal="right" vertical="center" wrapText="1" indent="2" shrinkToFit="1"/>
      <protection/>
    </xf>
    <xf numFmtId="0" fontId="31" fillId="0" borderId="27" xfId="0" applyFont="1" applyFill="1" applyBorder="1" applyAlignment="1">
      <alignment horizontal="center" vertical="center"/>
    </xf>
    <xf numFmtId="0" fontId="8" fillId="0" borderId="0" xfId="63" applyFont="1" applyFill="1" applyAlignment="1">
      <alignment horizontal="right" vertical="center"/>
      <protection/>
    </xf>
    <xf numFmtId="0" fontId="8" fillId="0" borderId="32" xfId="63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center" vertical="center" wrapText="1" shrinkToFit="1"/>
      <protection/>
    </xf>
    <xf numFmtId="0" fontId="8" fillId="0" borderId="30" xfId="63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 quotePrefix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18" xfId="63" applyFont="1" applyFill="1" applyBorder="1" applyAlignment="1" quotePrefix="1">
      <alignment horizontal="center" vertical="center" shrinkToFit="1"/>
      <protection/>
    </xf>
    <xf numFmtId="0" fontId="8" fillId="0" borderId="25" xfId="63" applyFont="1" applyFill="1" applyBorder="1" applyAlignment="1">
      <alignment horizontal="center" vertical="center" shrinkToFit="1"/>
      <protection/>
    </xf>
    <xf numFmtId="0" fontId="8" fillId="0" borderId="29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0" borderId="27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/>
      <protection/>
    </xf>
    <xf numFmtId="218" fontId="8" fillId="0" borderId="0" xfId="63" applyNumberFormat="1" applyFont="1" applyFill="1" applyBorder="1" applyAlignment="1">
      <alignment horizontal="right" vertical="center" indent="1"/>
      <protection/>
    </xf>
    <xf numFmtId="218" fontId="8" fillId="0" borderId="0" xfId="63" applyNumberFormat="1" applyFont="1" applyFill="1" applyBorder="1" applyAlignment="1">
      <alignment horizontal="right" vertical="center" indent="1" shrinkToFit="1"/>
      <protection/>
    </xf>
    <xf numFmtId="218" fontId="8" fillId="0" borderId="25" xfId="63" applyNumberFormat="1" applyFont="1" applyFill="1" applyBorder="1" applyAlignment="1">
      <alignment horizontal="right" vertical="center" wrapText="1" indent="1" shrinkToFit="1"/>
      <protection/>
    </xf>
    <xf numFmtId="0" fontId="89" fillId="0" borderId="0" xfId="63" applyFont="1" applyFill="1" applyAlignment="1">
      <alignment vertical="center"/>
      <protection/>
    </xf>
    <xf numFmtId="0" fontId="31" fillId="0" borderId="25" xfId="63" applyFont="1" applyFill="1" applyBorder="1" applyAlignment="1">
      <alignment horizontal="center" vertical="center" shrinkToFit="1"/>
      <protection/>
    </xf>
    <xf numFmtId="218" fontId="31" fillId="0" borderId="0" xfId="63" applyNumberFormat="1" applyFont="1" applyFill="1" applyBorder="1" applyAlignment="1">
      <alignment horizontal="right" vertical="center" indent="1"/>
      <protection/>
    </xf>
    <xf numFmtId="218" fontId="31" fillId="0" borderId="0" xfId="63" applyNumberFormat="1" applyFont="1" applyFill="1" applyBorder="1" applyAlignment="1">
      <alignment horizontal="right" vertical="center" indent="1" shrinkToFit="1"/>
      <protection/>
    </xf>
    <xf numFmtId="218" fontId="31" fillId="0" borderId="25" xfId="63" applyNumberFormat="1" applyFont="1" applyFill="1" applyBorder="1" applyAlignment="1">
      <alignment horizontal="right" vertical="center" wrapText="1" indent="1" shrinkToFit="1"/>
      <protection/>
    </xf>
    <xf numFmtId="0" fontId="31" fillId="0" borderId="0" xfId="63" applyFont="1" applyFill="1" applyBorder="1" applyAlignment="1">
      <alignment horizontal="center" vertical="center" shrinkToFit="1"/>
      <protection/>
    </xf>
    <xf numFmtId="0" fontId="31" fillId="0" borderId="0" xfId="63" applyFont="1" applyFill="1" applyAlignment="1">
      <alignment vertical="center"/>
      <protection/>
    </xf>
    <xf numFmtId="218" fontId="8" fillId="0" borderId="25" xfId="63" applyNumberFormat="1" applyFont="1" applyFill="1" applyBorder="1" applyAlignment="1">
      <alignment horizontal="right" vertical="center" indent="1"/>
      <protection/>
    </xf>
    <xf numFmtId="0" fontId="8" fillId="0" borderId="29" xfId="63" applyFont="1" applyFill="1" applyBorder="1" applyAlignment="1">
      <alignment horizontal="center" vertical="center"/>
      <protection/>
    </xf>
    <xf numFmtId="218" fontId="8" fillId="0" borderId="29" xfId="63" applyNumberFormat="1" applyFont="1" applyFill="1" applyBorder="1" applyAlignment="1">
      <alignment horizontal="right" vertical="center" indent="1"/>
      <protection/>
    </xf>
    <xf numFmtId="218" fontId="8" fillId="0" borderId="27" xfId="63" applyNumberFormat="1" applyFont="1" applyFill="1" applyBorder="1" applyAlignment="1">
      <alignment horizontal="right" vertical="center" indent="1"/>
      <protection/>
    </xf>
    <xf numFmtId="218" fontId="8" fillId="0" borderId="29" xfId="63" applyNumberFormat="1" applyFont="1" applyFill="1" applyBorder="1" applyAlignment="1">
      <alignment horizontal="right" vertical="center" indent="1" shrinkToFit="1"/>
      <protection/>
    </xf>
    <xf numFmtId="218" fontId="8" fillId="0" borderId="27" xfId="63" applyNumberFormat="1" applyFont="1" applyFill="1" applyBorder="1" applyAlignment="1">
      <alignment horizontal="right" vertical="center" wrapText="1" indent="1" shrinkToFit="1"/>
      <protection/>
    </xf>
    <xf numFmtId="0" fontId="8" fillId="0" borderId="32" xfId="63" applyFont="1" applyFill="1" applyBorder="1" applyAlignment="1" quotePrefix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32" xfId="63" applyFont="1" applyFill="1" applyBorder="1" applyAlignment="1">
      <alignment horizontal="right" vertical="center" wrapText="1"/>
      <protection/>
    </xf>
    <xf numFmtId="0" fontId="8" fillId="0" borderId="32" xfId="63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horizontal="left" vertical="center"/>
      <protection/>
    </xf>
    <xf numFmtId="183" fontId="8" fillId="0" borderId="0" xfId="63" applyNumberFormat="1" applyFont="1" applyFill="1" applyAlignment="1">
      <alignment vertical="center"/>
      <protection/>
    </xf>
    <xf numFmtId="0" fontId="8" fillId="0" borderId="0" xfId="63" applyFont="1" applyFill="1" applyAlignment="1" quotePrefix="1">
      <alignment horizontal="right" vertical="center"/>
      <protection/>
    </xf>
    <xf numFmtId="181" fontId="8" fillId="0" borderId="0" xfId="63" applyNumberFormat="1" applyFont="1" applyFill="1" applyAlignment="1">
      <alignment vertical="center"/>
      <protection/>
    </xf>
    <xf numFmtId="0" fontId="8" fillId="0" borderId="32" xfId="63" applyFont="1" applyFill="1" applyBorder="1" applyAlignment="1">
      <alignment vertical="center" shrinkToFit="1"/>
      <protection/>
    </xf>
    <xf numFmtId="0" fontId="8" fillId="0" borderId="29" xfId="63" applyFont="1" applyFill="1" applyBorder="1" applyAlignment="1">
      <alignment vertical="center" shrinkToFit="1"/>
      <protection/>
    </xf>
    <xf numFmtId="218" fontId="8" fillId="0" borderId="0" xfId="63" applyNumberFormat="1" applyFont="1" applyFill="1" applyBorder="1" applyAlignment="1">
      <alignment horizontal="right" vertical="center" wrapText="1" indent="1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9" fillId="0" borderId="0" xfId="63" applyFont="1" applyFill="1" applyAlignment="1">
      <alignment horizontal="center" vertical="center"/>
      <protection/>
    </xf>
    <xf numFmtId="0" fontId="87" fillId="0" borderId="0" xfId="63" applyFont="1" applyFill="1" applyBorder="1" applyAlignment="1">
      <alignment horizontal="center" vertical="center" shrinkToFit="1"/>
      <protection/>
    </xf>
    <xf numFmtId="0" fontId="88" fillId="0" borderId="0" xfId="63" applyFont="1" applyFill="1" applyBorder="1" applyAlignment="1">
      <alignment horizontal="center" vertical="center"/>
      <protection/>
    </xf>
    <xf numFmtId="218" fontId="87" fillId="0" borderId="26" xfId="63" applyNumberFormat="1" applyFont="1" applyFill="1" applyBorder="1" applyAlignment="1">
      <alignment horizontal="right" vertical="center" wrapText="1" indent="1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1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1"/>
      <protection/>
    </xf>
    <xf numFmtId="218" fontId="87" fillId="0" borderId="25" xfId="63" applyNumberFormat="1" applyFont="1" applyFill="1" applyBorder="1" applyAlignment="1">
      <alignment horizontal="right" vertical="center" wrapText="1" indent="1"/>
      <protection/>
    </xf>
    <xf numFmtId="0" fontId="88" fillId="0" borderId="26" xfId="63" applyFont="1" applyFill="1" applyBorder="1" applyAlignment="1">
      <alignment horizontal="center" vertical="center"/>
      <protection/>
    </xf>
    <xf numFmtId="218" fontId="88" fillId="0" borderId="25" xfId="63" applyNumberFormat="1" applyFont="1" applyFill="1" applyBorder="1" applyAlignment="1">
      <alignment horizontal="right" vertical="center" wrapText="1" indent="1"/>
      <protection/>
    </xf>
    <xf numFmtId="0" fontId="31" fillId="0" borderId="0" xfId="63" applyFont="1" applyFill="1" applyAlignment="1">
      <alignment horizontal="center" vertical="center"/>
      <protection/>
    </xf>
    <xf numFmtId="0" fontId="88" fillId="0" borderId="0" xfId="63" applyFont="1" applyFill="1" applyBorder="1" applyAlignment="1">
      <alignment horizontal="center" vertical="center" shrinkToFit="1"/>
      <protection/>
    </xf>
    <xf numFmtId="218" fontId="88" fillId="0" borderId="0" xfId="63" applyNumberFormat="1" applyFont="1" applyFill="1" applyBorder="1" applyAlignment="1">
      <alignment horizontal="right" vertical="center" wrapText="1" indent="1" shrinkToFit="1"/>
      <protection/>
    </xf>
    <xf numFmtId="218" fontId="88" fillId="0" borderId="25" xfId="63" applyNumberFormat="1" applyFont="1" applyFill="1" applyBorder="1" applyAlignment="1">
      <alignment horizontal="right" vertical="center" wrapText="1" indent="1" shrinkToFit="1"/>
      <protection/>
    </xf>
    <xf numFmtId="0" fontId="88" fillId="0" borderId="29" xfId="63" applyFont="1" applyFill="1" applyBorder="1" applyAlignment="1">
      <alignment horizontal="center" vertical="center" shrinkToFit="1"/>
      <protection/>
    </xf>
    <xf numFmtId="0" fontId="88" fillId="0" borderId="29" xfId="63" applyFont="1" applyFill="1" applyBorder="1" applyAlignment="1">
      <alignment horizontal="center" vertical="center"/>
      <protection/>
    </xf>
    <xf numFmtId="218" fontId="88" fillId="0" borderId="28" xfId="63" applyNumberFormat="1" applyFont="1" applyFill="1" applyBorder="1" applyAlignment="1">
      <alignment horizontal="right" vertical="center" wrapText="1" indent="1" shrinkToFit="1"/>
      <protection/>
    </xf>
    <xf numFmtId="218" fontId="88" fillId="0" borderId="29" xfId="63" applyNumberFormat="1" applyFont="1" applyFill="1" applyBorder="1" applyAlignment="1">
      <alignment horizontal="right" vertical="center" wrapText="1" indent="1" shrinkToFit="1"/>
      <protection/>
    </xf>
    <xf numFmtId="218" fontId="88" fillId="0" borderId="27" xfId="63" applyNumberFormat="1" applyFont="1" applyFill="1" applyBorder="1" applyAlignment="1">
      <alignment horizontal="right" vertical="center" wrapText="1" indent="1" shrinkToFit="1"/>
      <protection/>
    </xf>
    <xf numFmtId="218" fontId="88" fillId="0" borderId="27" xfId="63" applyNumberFormat="1" applyFont="1" applyFill="1" applyBorder="1" applyAlignment="1">
      <alignment horizontal="right" vertical="center" wrapText="1" inden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0" fontId="88" fillId="0" borderId="0" xfId="63" applyFont="1" applyFill="1" applyBorder="1" applyAlignment="1">
      <alignment horizontal="right" vertical="center"/>
      <protection/>
    </xf>
    <xf numFmtId="0" fontId="8" fillId="0" borderId="27" xfId="63" applyFont="1" applyFill="1" applyBorder="1" applyAlignment="1" quotePrefix="1">
      <alignment horizontal="center" vertical="center" shrinkToFit="1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7" fillId="0" borderId="0" xfId="63" applyFont="1" applyFill="1" applyBorder="1" applyAlignment="1">
      <alignment horizontal="center" vertical="center"/>
      <protection/>
    </xf>
    <xf numFmtId="218" fontId="87" fillId="0" borderId="0" xfId="63" applyNumberFormat="1" applyFont="1" applyFill="1" applyBorder="1" applyAlignment="1">
      <alignment horizontal="center" vertical="center" wrapText="1" shrinkToFit="1"/>
      <protection/>
    </xf>
    <xf numFmtId="218" fontId="88" fillId="0" borderId="0" xfId="63" applyNumberFormat="1" applyFont="1" applyFill="1" applyBorder="1" applyAlignment="1">
      <alignment horizontal="center" vertical="center" wrapText="1" shrinkToFit="1"/>
      <protection/>
    </xf>
    <xf numFmtId="0" fontId="88" fillId="0" borderId="28" xfId="63" applyFont="1" applyFill="1" applyBorder="1" applyAlignment="1">
      <alignment horizontal="center" vertical="center"/>
      <protection/>
    </xf>
    <xf numFmtId="218" fontId="87" fillId="0" borderId="29" xfId="63" applyNumberFormat="1" applyFont="1" applyFill="1" applyBorder="1" applyAlignment="1">
      <alignment horizontal="right" vertical="center" wrapText="1" indent="1"/>
      <protection/>
    </xf>
    <xf numFmtId="218" fontId="87" fillId="0" borderId="27" xfId="63" applyNumberFormat="1" applyFont="1" applyFill="1" applyBorder="1" applyAlignment="1">
      <alignment horizontal="right" vertical="center" wrapText="1" indent="1"/>
      <protection/>
    </xf>
    <xf numFmtId="218" fontId="88" fillId="0" borderId="29" xfId="63" applyNumberFormat="1" applyFont="1" applyFill="1" applyBorder="1" applyAlignment="1">
      <alignment horizontal="center" vertical="center" wrapText="1" shrinkToFit="1"/>
      <protection/>
    </xf>
    <xf numFmtId="0" fontId="88" fillId="0" borderId="0" xfId="63" applyFont="1" applyFill="1" applyAlignment="1">
      <alignment vertical="center"/>
      <protection/>
    </xf>
    <xf numFmtId="0" fontId="65" fillId="0" borderId="0" xfId="63" applyFont="1" applyFill="1" applyAlignment="1">
      <alignment vertical="center"/>
      <protection/>
    </xf>
    <xf numFmtId="0" fontId="8" fillId="0" borderId="22" xfId="63" applyFont="1" applyFill="1" applyBorder="1" applyAlignment="1" quotePrefix="1">
      <alignment horizontal="center" vertical="center" shrinkToFit="1"/>
      <protection/>
    </xf>
    <xf numFmtId="0" fontId="87" fillId="0" borderId="26" xfId="63" applyFont="1" applyFill="1" applyBorder="1" applyAlignment="1">
      <alignment horizontal="center" vertical="center"/>
      <protection/>
    </xf>
    <xf numFmtId="218" fontId="88" fillId="0" borderId="0" xfId="63" applyNumberFormat="1" applyFont="1" applyFill="1" applyBorder="1" applyAlignment="1">
      <alignment horizontal="right" vertical="center" wrapText="1" indent="1"/>
      <protection/>
    </xf>
    <xf numFmtId="0" fontId="88" fillId="0" borderId="26" xfId="63" applyFont="1" applyFill="1" applyBorder="1" applyAlignment="1">
      <alignment horizontal="center" vertical="center" shrinkToFit="1"/>
      <protection/>
    </xf>
    <xf numFmtId="0" fontId="88" fillId="0" borderId="28" xfId="63" applyFont="1" applyFill="1" applyBorder="1" applyAlignment="1">
      <alignment horizontal="center" vertical="center" shrinkToFit="1"/>
      <protection/>
    </xf>
    <xf numFmtId="218" fontId="88" fillId="0" borderId="29" xfId="63" applyNumberFormat="1" applyFont="1" applyFill="1" applyBorder="1" applyAlignment="1">
      <alignment horizontal="right" vertical="center" wrapText="1" indent="1"/>
      <protection/>
    </xf>
    <xf numFmtId="0" fontId="8" fillId="0" borderId="0" xfId="63" applyFont="1" applyFill="1" applyBorder="1" applyAlignment="1">
      <alignment vertical="center"/>
      <protection/>
    </xf>
    <xf numFmtId="0" fontId="88" fillId="0" borderId="0" xfId="63" applyFont="1" applyFill="1" applyAlignment="1">
      <alignment vertical="center" wrapText="1"/>
      <protection/>
    </xf>
    <xf numFmtId="0" fontId="8" fillId="0" borderId="0" xfId="63" applyFont="1" applyFill="1" applyAlignment="1">
      <alignment vertical="center" wrapText="1"/>
      <protection/>
    </xf>
    <xf numFmtId="0" fontId="8" fillId="0" borderId="0" xfId="63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Fill="1" applyBorder="1" applyAlignment="1">
      <alignment/>
      <protection/>
    </xf>
    <xf numFmtId="218" fontId="8" fillId="0" borderId="25" xfId="63" applyNumberFormat="1" applyFont="1" applyFill="1" applyBorder="1" applyAlignment="1">
      <alignment horizontal="right" vertical="center" wrapText="1" indent="2"/>
      <protection/>
    </xf>
    <xf numFmtId="218" fontId="8" fillId="0" borderId="0" xfId="63" applyNumberFormat="1" applyFont="1" applyFill="1" applyBorder="1" applyAlignment="1">
      <alignment horizontal="right" vertical="center" indent="2" shrinkToFit="1"/>
      <protection/>
    </xf>
    <xf numFmtId="218" fontId="8" fillId="0" borderId="0" xfId="63" applyNumberFormat="1" applyFont="1" applyFill="1" applyBorder="1" applyAlignment="1">
      <alignment horizontal="right" vertical="center" indent="2"/>
      <protection/>
    </xf>
    <xf numFmtId="218" fontId="8" fillId="0" borderId="25" xfId="63" applyNumberFormat="1" applyFont="1" applyFill="1" applyBorder="1" applyAlignment="1">
      <alignment horizontal="right" vertical="center" indent="2"/>
      <protection/>
    </xf>
    <xf numFmtId="218" fontId="8" fillId="0" borderId="25" xfId="63" applyNumberFormat="1" applyFont="1" applyFill="1" applyBorder="1" applyAlignment="1">
      <alignment horizontal="right" vertical="center" wrapText="1" indent="2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2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2"/>
      <protection/>
    </xf>
    <xf numFmtId="218" fontId="87" fillId="0" borderId="25" xfId="63" applyNumberFormat="1" applyFont="1" applyFill="1" applyBorder="1" applyAlignment="1">
      <alignment horizontal="right" vertical="center" wrapText="1" indent="2"/>
      <protection/>
    </xf>
    <xf numFmtId="218" fontId="88" fillId="0" borderId="0" xfId="63" applyNumberFormat="1" applyFont="1" applyFill="1" applyBorder="1" applyAlignment="1">
      <alignment horizontal="right" vertical="center" wrapText="1" indent="2" shrinkToFit="1"/>
      <protection/>
    </xf>
    <xf numFmtId="218" fontId="88" fillId="0" borderId="25" xfId="63" applyNumberFormat="1" applyFont="1" applyFill="1" applyBorder="1" applyAlignment="1">
      <alignment horizontal="right" vertical="center" wrapText="1" indent="2" shrinkToFit="1"/>
      <protection/>
    </xf>
    <xf numFmtId="218" fontId="88" fillId="0" borderId="27" xfId="63" applyNumberFormat="1" applyFont="1" applyFill="1" applyBorder="1" applyAlignment="1">
      <alignment horizontal="right" vertical="center" wrapText="1" indent="2" shrinkToFit="1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8" fillId="0" borderId="0" xfId="63" applyFont="1" applyFill="1" applyBorder="1" applyAlignment="1">
      <alignment horizontal="left" vertical="center" shrinkToFit="1"/>
      <protection/>
    </xf>
    <xf numFmtId="0" fontId="88" fillId="0" borderId="0" xfId="63" applyFont="1" applyFill="1" applyAlignment="1">
      <alignment/>
      <protection/>
    </xf>
    <xf numFmtId="0" fontId="88" fillId="0" borderId="0" xfId="63" applyFont="1" applyFill="1" applyBorder="1" applyAlignment="1">
      <alignment horizontal="left" vertical="center" wrapText="1"/>
      <protection/>
    </xf>
    <xf numFmtId="218" fontId="8" fillId="0" borderId="32" xfId="63" applyNumberFormat="1" applyFont="1" applyFill="1" applyBorder="1" applyAlignment="1">
      <alignment horizontal="right" vertical="center" indent="3" shrinkToFit="1"/>
      <protection/>
    </xf>
    <xf numFmtId="218" fontId="8" fillId="0" borderId="0" xfId="63" applyNumberFormat="1" applyFont="1" applyFill="1" applyBorder="1" applyAlignment="1">
      <alignment horizontal="right" vertical="center" indent="3" shrinkToFit="1"/>
      <protection/>
    </xf>
    <xf numFmtId="218" fontId="8" fillId="0" borderId="30" xfId="63" applyNumberFormat="1" applyFont="1" applyFill="1" applyBorder="1" applyAlignment="1">
      <alignment horizontal="right" vertical="center" indent="3" shrinkToFit="1"/>
      <protection/>
    </xf>
    <xf numFmtId="218" fontId="8" fillId="0" borderId="25" xfId="63" applyNumberFormat="1" applyFont="1" applyFill="1" applyBorder="1" applyAlignment="1">
      <alignment horizontal="right" vertical="center" indent="3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3" shrinkToFit="1"/>
      <protection/>
    </xf>
    <xf numFmtId="218" fontId="87" fillId="0" borderId="0" xfId="63" applyNumberFormat="1" applyFont="1" applyFill="1" applyBorder="1" applyAlignment="1">
      <alignment horizontal="right" vertical="center" wrapText="1" indent="3"/>
      <protection/>
    </xf>
    <xf numFmtId="218" fontId="87" fillId="0" borderId="25" xfId="63" applyNumberFormat="1" applyFont="1" applyFill="1" applyBorder="1" applyAlignment="1">
      <alignment horizontal="right" vertical="center" wrapText="1" indent="3"/>
      <protection/>
    </xf>
    <xf numFmtId="218" fontId="88" fillId="0" borderId="0" xfId="63" applyNumberFormat="1" applyFont="1" applyFill="1" applyBorder="1" applyAlignment="1">
      <alignment horizontal="right" vertical="center" wrapText="1" indent="3" shrinkToFit="1"/>
      <protection/>
    </xf>
    <xf numFmtId="218" fontId="88" fillId="0" borderId="25" xfId="63" applyNumberFormat="1" applyFont="1" applyFill="1" applyBorder="1" applyAlignment="1">
      <alignment horizontal="right" vertical="center" wrapText="1" indent="3" shrinkToFit="1"/>
      <protection/>
    </xf>
    <xf numFmtId="218" fontId="88" fillId="0" borderId="29" xfId="63" applyNumberFormat="1" applyFont="1" applyFill="1" applyBorder="1" applyAlignment="1">
      <alignment horizontal="right" vertical="center" wrapText="1" indent="3" shrinkToFit="1"/>
      <protection/>
    </xf>
    <xf numFmtId="218" fontId="88" fillId="0" borderId="27" xfId="63" applyNumberFormat="1" applyFont="1" applyFill="1" applyBorder="1" applyAlignment="1">
      <alignment horizontal="right" vertical="center" wrapText="1" indent="3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12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54" fillId="0" borderId="0" xfId="63" applyFont="1" applyFill="1" applyAlignment="1">
      <alignment/>
      <protection/>
    </xf>
    <xf numFmtId="0" fontId="11" fillId="0" borderId="0" xfId="63" applyFont="1" applyFill="1" applyBorder="1" applyAlignment="1">
      <alignment/>
      <protection/>
    </xf>
    <xf numFmtId="0" fontId="8" fillId="0" borderId="31" xfId="63" applyFont="1" applyFill="1" applyBorder="1" applyAlignment="1">
      <alignment horizontal="center" vertical="center" shrinkToFit="1"/>
      <protection/>
    </xf>
    <xf numFmtId="0" fontId="8" fillId="0" borderId="26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center" vertical="center" shrinkToFit="1"/>
      <protection/>
    </xf>
    <xf numFmtId="0" fontId="8" fillId="0" borderId="26" xfId="63" applyFont="1" applyFill="1" applyBorder="1" applyAlignment="1" quotePrefix="1">
      <alignment horizontal="center" vertical="center" shrinkToFit="1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center" vertical="center" wrapText="1"/>
      <protection/>
    </xf>
    <xf numFmtId="220" fontId="8" fillId="0" borderId="31" xfId="63" applyNumberFormat="1" applyFont="1" applyFill="1" applyBorder="1" applyAlignment="1">
      <alignment horizontal="right" vertical="center" wrapText="1" indent="1" shrinkToFit="1"/>
      <protection/>
    </xf>
    <xf numFmtId="220" fontId="8" fillId="0" borderId="0" xfId="63" applyNumberFormat="1" applyFont="1" applyFill="1" applyBorder="1" applyAlignment="1">
      <alignment horizontal="right" vertical="center" indent="2"/>
      <protection/>
    </xf>
    <xf numFmtId="225" fontId="8" fillId="0" borderId="0" xfId="63" applyNumberFormat="1" applyFont="1" applyFill="1" applyBorder="1" applyAlignment="1">
      <alignment horizontal="center" vertical="center"/>
      <protection/>
    </xf>
    <xf numFmtId="20" fontId="8" fillId="0" borderId="0" xfId="63" applyNumberFormat="1" applyFont="1" applyFill="1" applyBorder="1" applyAlignment="1">
      <alignment horizontal="center" vertical="center"/>
      <protection/>
    </xf>
    <xf numFmtId="186" fontId="8" fillId="0" borderId="32" xfId="63" applyNumberFormat="1" applyFont="1" applyFill="1" applyBorder="1" applyAlignment="1">
      <alignment horizontal="center" vertical="center" wrapText="1" shrinkToFit="1"/>
      <protection/>
    </xf>
    <xf numFmtId="0" fontId="8" fillId="0" borderId="25" xfId="63" applyFont="1" applyFill="1" applyBorder="1" applyAlignment="1">
      <alignment horizontal="right" vertical="center" indent="2"/>
      <protection/>
    </xf>
    <xf numFmtId="0" fontId="8" fillId="0" borderId="26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horizontal="center" vertical="center" wrapText="1" shrinkToFit="1"/>
      <protection/>
    </xf>
    <xf numFmtId="220" fontId="8" fillId="0" borderId="26" xfId="63" applyNumberFormat="1" applyFont="1" applyFill="1" applyBorder="1" applyAlignment="1">
      <alignment horizontal="right" vertical="center" wrapText="1" indent="1" shrinkToFit="1"/>
      <protection/>
    </xf>
    <xf numFmtId="186" fontId="8" fillId="0" borderId="0" xfId="63" applyNumberFormat="1" applyFont="1" applyFill="1" applyBorder="1" applyAlignment="1">
      <alignment horizontal="center" vertical="center" wrapText="1" shrinkToFit="1"/>
      <protection/>
    </xf>
    <xf numFmtId="0" fontId="8" fillId="0" borderId="32" xfId="63" applyFont="1" applyFill="1" applyBorder="1" applyAlignment="1">
      <alignment horizontal="center" vertical="center" wrapText="1" shrinkToFit="1"/>
      <protection/>
    </xf>
    <xf numFmtId="0" fontId="8" fillId="0" borderId="31" xfId="63" applyFont="1" applyFill="1" applyBorder="1" applyAlignment="1">
      <alignment horizontal="center" vertical="center" wrapText="1" shrinkToFit="1"/>
      <protection/>
    </xf>
    <xf numFmtId="220" fontId="8" fillId="0" borderId="32" xfId="63" applyNumberFormat="1" applyFont="1" applyFill="1" applyBorder="1" applyAlignment="1">
      <alignment horizontal="right" vertical="center" wrapText="1" indent="2" shrinkToFit="1"/>
      <protection/>
    </xf>
    <xf numFmtId="187" fontId="8" fillId="0" borderId="32" xfId="63" applyNumberFormat="1" applyFont="1" applyFill="1" applyBorder="1" applyAlignment="1">
      <alignment horizontal="center" vertical="center" wrapText="1" shrinkToFit="1"/>
      <protection/>
    </xf>
    <xf numFmtId="179" fontId="8" fillId="0" borderId="30" xfId="63" applyNumberFormat="1" applyFont="1" applyFill="1" applyBorder="1" applyAlignment="1" applyProtection="1">
      <alignment horizontal="right" vertical="center" wrapText="1" indent="2" shrinkToFit="1"/>
      <protection locked="0"/>
    </xf>
    <xf numFmtId="0" fontId="8" fillId="0" borderId="0" xfId="63" applyFont="1" applyFill="1" applyBorder="1" applyAlignment="1">
      <alignment horizontal="center" vertical="center" wrapText="1" shrinkToFit="1"/>
      <protection/>
    </xf>
    <xf numFmtId="0" fontId="8" fillId="0" borderId="26" xfId="63" applyFont="1" applyFill="1" applyBorder="1" applyAlignment="1">
      <alignment horizontal="center" vertical="center" wrapText="1" shrinkToFit="1"/>
      <protection/>
    </xf>
    <xf numFmtId="220" fontId="8" fillId="0" borderId="0" xfId="63" applyNumberFormat="1" applyFont="1" applyFill="1" applyBorder="1" applyAlignment="1">
      <alignment horizontal="right" vertical="center" wrapText="1" indent="2" shrinkToFit="1"/>
      <protection/>
    </xf>
    <xf numFmtId="187" fontId="8" fillId="0" borderId="0" xfId="63" applyNumberFormat="1" applyFont="1" applyFill="1" applyBorder="1" applyAlignment="1">
      <alignment horizontal="center" vertical="center" wrapText="1" shrinkToFit="1"/>
      <protection/>
    </xf>
    <xf numFmtId="49" fontId="8" fillId="0" borderId="25" xfId="63" applyNumberFormat="1" applyFont="1" applyFill="1" applyBorder="1" applyAlignment="1" applyProtection="1">
      <alignment horizontal="right" vertical="center" wrapText="1" indent="2" shrinkToFit="1"/>
      <protection locked="0"/>
    </xf>
    <xf numFmtId="0" fontId="8" fillId="0" borderId="3" xfId="63" applyFont="1" applyFill="1" applyBorder="1" applyAlignment="1">
      <alignment horizontal="center" vertical="center" wrapText="1" shrinkToFit="1"/>
      <protection/>
    </xf>
    <xf numFmtId="0" fontId="15" fillId="0" borderId="2" xfId="63" applyFont="1" applyFill="1" applyBorder="1" applyAlignment="1">
      <alignment horizontal="center" vertical="center" wrapText="1" shrinkToFit="1"/>
      <protection/>
    </xf>
    <xf numFmtId="220" fontId="8" fillId="0" borderId="33" xfId="63" applyNumberFormat="1" applyFont="1" applyFill="1" applyBorder="1" applyAlignment="1">
      <alignment horizontal="right" vertical="center" wrapText="1" indent="1" shrinkToFit="1"/>
      <protection/>
    </xf>
    <xf numFmtId="220" fontId="8" fillId="0" borderId="2" xfId="63" applyNumberFormat="1" applyFont="1" applyFill="1" applyBorder="1" applyAlignment="1">
      <alignment horizontal="right" vertical="center" wrapText="1" indent="2" shrinkToFit="1"/>
      <protection/>
    </xf>
    <xf numFmtId="187" fontId="8" fillId="0" borderId="2" xfId="63" applyNumberFormat="1" applyFont="1" applyFill="1" applyBorder="1" applyAlignment="1">
      <alignment horizontal="center" vertical="center" wrapText="1" shrinkToFit="1"/>
      <protection/>
    </xf>
    <xf numFmtId="186" fontId="8" fillId="0" borderId="2" xfId="63" applyNumberFormat="1" applyFont="1" applyFill="1" applyBorder="1" applyAlignment="1">
      <alignment horizontal="center" vertical="center" wrapText="1" shrinkToFit="1"/>
      <protection/>
    </xf>
    <xf numFmtId="49" fontId="8" fillId="0" borderId="34" xfId="63" applyNumberFormat="1" applyFont="1" applyFill="1" applyBorder="1" applyAlignment="1" applyProtection="1">
      <alignment horizontal="right" vertical="center" wrapText="1" indent="2" shrinkToFit="1"/>
      <protection locked="0"/>
    </xf>
    <xf numFmtId="0" fontId="88" fillId="0" borderId="33" xfId="63" applyFont="1" applyFill="1" applyBorder="1" applyAlignment="1">
      <alignment horizontal="center" vertical="center" wrapText="1" shrinkToFit="1"/>
      <protection/>
    </xf>
    <xf numFmtId="186" fontId="8" fillId="0" borderId="32" xfId="63" applyNumberFormat="1" applyFont="1" applyFill="1" applyBorder="1" applyAlignment="1" quotePrefix="1">
      <alignment horizontal="center" vertical="center" wrapText="1" shrinkToFit="1"/>
      <protection/>
    </xf>
    <xf numFmtId="179" fontId="8" fillId="0" borderId="25" xfId="63" applyNumberFormat="1" applyFont="1" applyFill="1" applyBorder="1" applyAlignment="1" applyProtection="1">
      <alignment horizontal="right" vertical="center" wrapText="1" indent="2" shrinkToFit="1"/>
      <protection locked="0"/>
    </xf>
    <xf numFmtId="0" fontId="8" fillId="0" borderId="29" xfId="63" applyFont="1" applyFill="1" applyBorder="1" applyAlignment="1">
      <alignment horizontal="center" vertical="center" wrapText="1" shrinkToFit="1"/>
      <protection/>
    </xf>
    <xf numFmtId="0" fontId="8" fillId="0" borderId="28" xfId="63" applyFont="1" applyFill="1" applyBorder="1" applyAlignment="1">
      <alignment horizontal="center" vertical="center" wrapText="1" shrinkToFit="1"/>
      <protection/>
    </xf>
    <xf numFmtId="220" fontId="8" fillId="0" borderId="28" xfId="63" applyNumberFormat="1" applyFont="1" applyFill="1" applyBorder="1" applyAlignment="1">
      <alignment horizontal="right" vertical="center" wrapText="1" indent="1" shrinkToFit="1"/>
      <protection/>
    </xf>
    <xf numFmtId="220" fontId="8" fillId="0" borderId="29" xfId="63" applyNumberFormat="1" applyFont="1" applyFill="1" applyBorder="1" applyAlignment="1">
      <alignment horizontal="right" vertical="center" wrapText="1" indent="2" shrinkToFit="1"/>
      <protection/>
    </xf>
    <xf numFmtId="187" fontId="8" fillId="0" borderId="29" xfId="63" applyNumberFormat="1" applyFont="1" applyFill="1" applyBorder="1" applyAlignment="1">
      <alignment horizontal="center" vertical="center" wrapText="1" shrinkToFit="1"/>
      <protection/>
    </xf>
    <xf numFmtId="186" fontId="8" fillId="0" borderId="29" xfId="63" applyNumberFormat="1" applyFont="1" applyFill="1" applyBorder="1" applyAlignment="1">
      <alignment horizontal="center" vertical="center" wrapText="1" shrinkToFit="1"/>
      <protection/>
    </xf>
    <xf numFmtId="49" fontId="8" fillId="0" borderId="27" xfId="63" applyNumberFormat="1" applyFont="1" applyFill="1" applyBorder="1" applyAlignment="1" applyProtection="1">
      <alignment horizontal="right" vertical="center" wrapText="1" indent="2" shrinkToFit="1"/>
      <protection locked="0"/>
    </xf>
    <xf numFmtId="220" fontId="8" fillId="0" borderId="0" xfId="63" applyNumberFormat="1" applyFont="1" applyFill="1" applyBorder="1" applyAlignment="1">
      <alignment horizontal="right" vertical="center" wrapText="1" indent="1" shrinkToFit="1"/>
      <protection/>
    </xf>
    <xf numFmtId="0" fontId="2" fillId="0" borderId="2" xfId="63" applyFont="1" applyFill="1" applyBorder="1" applyAlignment="1">
      <alignment horizontal="center" vertical="center" wrapText="1" shrinkToFit="1"/>
      <protection/>
    </xf>
    <xf numFmtId="0" fontId="8" fillId="0" borderId="33" xfId="63" applyFont="1" applyFill="1" applyBorder="1" applyAlignment="1">
      <alignment horizontal="center" vertical="center" wrapText="1" shrinkToFit="1"/>
      <protection/>
    </xf>
    <xf numFmtId="179" fontId="8" fillId="0" borderId="34" xfId="63" applyNumberFormat="1" applyFont="1" applyFill="1" applyBorder="1" applyAlignment="1" applyProtection="1">
      <alignment horizontal="right" vertical="center" wrapText="1" indent="2" shrinkToFit="1"/>
      <protection locked="0"/>
    </xf>
    <xf numFmtId="0" fontId="90" fillId="0" borderId="0" xfId="63" applyFont="1" applyFill="1" applyAlignment="1" quotePrefix="1">
      <alignment/>
      <protection/>
    </xf>
    <xf numFmtId="0" fontId="15" fillId="0" borderId="3" xfId="63" applyFont="1" applyFill="1" applyBorder="1" applyAlignment="1" quotePrefix="1">
      <alignment horizontal="center" vertical="center" wrapText="1" shrinkToFit="1"/>
      <protection/>
    </xf>
    <xf numFmtId="0" fontId="8" fillId="0" borderId="2" xfId="63" applyFont="1" applyFill="1" applyBorder="1" applyAlignment="1">
      <alignment horizontal="center" vertical="center" wrapText="1" shrinkToFit="1"/>
      <protection/>
    </xf>
    <xf numFmtId="186" fontId="15" fillId="0" borderId="2" xfId="63" applyNumberFormat="1" applyFont="1" applyFill="1" applyBorder="1" applyAlignment="1">
      <alignment horizontal="center" vertical="center" wrapText="1" shrinkToFit="1"/>
      <protection/>
    </xf>
    <xf numFmtId="220" fontId="8" fillId="0" borderId="28" xfId="63" applyNumberFormat="1" applyFont="1" applyFill="1" applyBorder="1" applyAlignment="1">
      <alignment horizontal="right" vertical="center" wrapText="1" indent="1"/>
      <protection/>
    </xf>
    <xf numFmtId="220" fontId="8" fillId="0" borderId="29" xfId="63" applyNumberFormat="1" applyFont="1" applyFill="1" applyBorder="1" applyAlignment="1">
      <alignment horizontal="right" vertical="center" wrapText="1" indent="2"/>
      <protection/>
    </xf>
    <xf numFmtId="219" fontId="8" fillId="0" borderId="29" xfId="63" applyNumberFormat="1" applyFont="1" applyFill="1" applyBorder="1" applyAlignment="1">
      <alignment horizontal="center" vertical="center" wrapText="1"/>
      <protection/>
    </xf>
    <xf numFmtId="20" fontId="15" fillId="0" borderId="29" xfId="63" applyNumberFormat="1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right" vertical="center" wrapText="1" indent="2"/>
      <protection/>
    </xf>
    <xf numFmtId="0" fontId="8" fillId="0" borderId="3" xfId="63" applyFont="1" applyFill="1" applyBorder="1" applyAlignment="1">
      <alignment horizontal="center" vertical="center" wrapText="1"/>
      <protection/>
    </xf>
    <xf numFmtId="0" fontId="88" fillId="0" borderId="32" xfId="63" applyFont="1" applyFill="1" applyBorder="1" applyAlignment="1" quotePrefix="1">
      <alignment vertical="center"/>
      <protection/>
    </xf>
    <xf numFmtId="220" fontId="8" fillId="0" borderId="25" xfId="63" applyNumberFormat="1" applyFont="1" applyFill="1" applyBorder="1" applyAlignment="1">
      <alignment horizontal="right" vertical="center" wrapText="1" indent="1" shrinkToFit="1"/>
      <protection/>
    </xf>
    <xf numFmtId="220" fontId="87" fillId="0" borderId="26" xfId="63" applyNumberFormat="1" applyFont="1" applyFill="1" applyBorder="1" applyAlignment="1">
      <alignment horizontal="right" vertical="center" wrapText="1" indent="1" shrinkToFit="1"/>
      <protection/>
    </xf>
    <xf numFmtId="220" fontId="87" fillId="0" borderId="0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0" xfId="63" applyNumberFormat="1" applyFont="1" applyFill="1" applyBorder="1" applyAlignment="1">
      <alignment horizontal="right" vertical="center" wrapText="1" indent="1" shrinkToFit="1"/>
      <protection/>
    </xf>
    <xf numFmtId="220" fontId="87" fillId="0" borderId="25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26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0" xfId="63" applyNumberFormat="1" applyFont="1" applyFill="1" applyBorder="1" applyAlignment="1">
      <alignment horizontal="right" vertical="center" wrapText="1" indent="1"/>
      <protection/>
    </xf>
    <xf numFmtId="220" fontId="88" fillId="0" borderId="25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25" xfId="63" applyNumberFormat="1" applyFont="1" applyFill="1" applyBorder="1" applyAlignment="1">
      <alignment horizontal="right" vertical="center" wrapText="1" indent="1"/>
      <protection/>
    </xf>
    <xf numFmtId="220" fontId="88" fillId="0" borderId="28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29" xfId="63" applyNumberFormat="1" applyFont="1" applyFill="1" applyBorder="1" applyAlignment="1">
      <alignment horizontal="right" vertical="center" wrapText="1" indent="1" shrinkToFit="1"/>
      <protection/>
    </xf>
    <xf numFmtId="220" fontId="88" fillId="0" borderId="27" xfId="63" applyNumberFormat="1" applyFont="1" applyFill="1" applyBorder="1" applyAlignment="1">
      <alignment horizontal="right" vertical="center" wrapText="1" indent="1" shrinkToFit="1"/>
      <protection/>
    </xf>
    <xf numFmtId="0" fontId="31" fillId="0" borderId="0" xfId="144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87" fillId="0" borderId="25" xfId="63" applyFont="1" applyFill="1" applyBorder="1" applyAlignment="1">
      <alignment horizontal="center" vertical="center" shrinkToFit="1"/>
      <protection/>
    </xf>
    <xf numFmtId="220" fontId="87" fillId="0" borderId="0" xfId="63" applyNumberFormat="1" applyFont="1" applyFill="1" applyAlignment="1">
      <alignment vertical="center"/>
      <protection/>
    </xf>
    <xf numFmtId="184" fontId="31" fillId="0" borderId="0" xfId="63" applyNumberFormat="1" applyFont="1" applyFill="1" applyBorder="1" applyAlignment="1">
      <alignment vertical="center"/>
      <protection/>
    </xf>
    <xf numFmtId="220" fontId="31" fillId="0" borderId="0" xfId="63" applyNumberFormat="1" applyFont="1" applyFill="1" applyAlignment="1">
      <alignment vertical="center"/>
      <protection/>
    </xf>
    <xf numFmtId="220" fontId="87" fillId="0" borderId="0" xfId="63" applyNumberFormat="1" applyFont="1" applyFill="1" applyBorder="1" applyAlignment="1">
      <alignment horizontal="right" vertical="center" indent="1"/>
      <protection/>
    </xf>
    <xf numFmtId="0" fontId="87" fillId="0" borderId="26" xfId="63" applyFont="1" applyFill="1" applyBorder="1" applyAlignment="1">
      <alignment horizontal="center" vertical="center" shrinkToFit="1"/>
      <protection/>
    </xf>
    <xf numFmtId="0" fontId="88" fillId="0" borderId="25" xfId="63" applyFont="1" applyFill="1" applyBorder="1" applyAlignment="1">
      <alignment horizontal="center" vertical="center" shrinkToFit="1"/>
      <protection/>
    </xf>
    <xf numFmtId="0" fontId="88" fillId="0" borderId="27" xfId="63" applyFont="1" applyFill="1" applyBorder="1" applyAlignment="1">
      <alignment horizontal="center" vertical="center" shrinkToFit="1"/>
      <protection/>
    </xf>
    <xf numFmtId="220" fontId="87" fillId="0" borderId="29" xfId="63" applyNumberFormat="1" applyFont="1" applyFill="1" applyBorder="1" applyAlignment="1">
      <alignment horizontal="right" vertical="center" indent="1"/>
      <protection/>
    </xf>
    <xf numFmtId="0" fontId="91" fillId="0" borderId="0" xfId="63" applyFont="1" applyFill="1" applyAlignment="1" quotePrefix="1">
      <alignment horizontal="left" vertical="center"/>
      <protection/>
    </xf>
    <xf numFmtId="184" fontId="8" fillId="0" borderId="0" xfId="63" applyNumberFormat="1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220" fontId="0" fillId="0" borderId="0" xfId="63" applyNumberFormat="1" applyFont="1" applyFill="1" applyAlignment="1">
      <alignment/>
      <protection/>
    </xf>
    <xf numFmtId="184" fontId="0" fillId="0" borderId="0" xfId="63" applyNumberFormat="1" applyFont="1" applyFill="1" applyAlignment="1">
      <alignment/>
      <protection/>
    </xf>
    <xf numFmtId="0" fontId="8" fillId="0" borderId="27" xfId="63" applyFont="1" applyFill="1" applyBorder="1" applyAlignment="1">
      <alignment vertical="center"/>
      <protection/>
    </xf>
    <xf numFmtId="0" fontId="87" fillId="0" borderId="31" xfId="63" applyFont="1" applyFill="1" applyBorder="1" applyAlignment="1">
      <alignment vertical="center"/>
      <protection/>
    </xf>
    <xf numFmtId="0" fontId="87" fillId="0" borderId="32" xfId="63" applyFont="1" applyFill="1" applyBorder="1" applyAlignment="1">
      <alignment vertical="center"/>
      <protection/>
    </xf>
    <xf numFmtId="0" fontId="87" fillId="0" borderId="30" xfId="63" applyFont="1" applyFill="1" applyBorder="1" applyAlignment="1">
      <alignment vertical="center"/>
      <protection/>
    </xf>
    <xf numFmtId="220" fontId="87" fillId="0" borderId="0" xfId="63" applyNumberFormat="1" applyFont="1" applyFill="1" applyAlignment="1">
      <alignment horizontal="right" vertical="center" wrapText="1" indent="1"/>
      <protection/>
    </xf>
    <xf numFmtId="220" fontId="87" fillId="0" borderId="0" xfId="63" applyNumberFormat="1" applyFont="1" applyFill="1" applyBorder="1" applyAlignment="1">
      <alignment horizontal="right" vertical="center" wrapText="1" indent="1"/>
      <protection/>
    </xf>
    <xf numFmtId="220" fontId="87" fillId="0" borderId="29" xfId="63" applyNumberFormat="1" applyFont="1" applyFill="1" applyBorder="1" applyAlignment="1">
      <alignment horizontal="right" vertical="center" wrapText="1" indent="1"/>
      <protection/>
    </xf>
    <xf numFmtId="0" fontId="2" fillId="0" borderId="23" xfId="63" applyFont="1" applyFill="1" applyBorder="1" applyAlignment="1">
      <alignment horizontal="center" vertical="center" shrinkToFit="1"/>
      <protection/>
    </xf>
    <xf numFmtId="0" fontId="15" fillId="0" borderId="0" xfId="63" applyFont="1" applyFill="1" applyBorder="1" applyAlignment="1">
      <alignment horizontal="center" vertical="center" shrinkToFit="1"/>
      <protection/>
    </xf>
    <xf numFmtId="0" fontId="15" fillId="0" borderId="29" xfId="63" applyFont="1" applyFill="1" applyBorder="1" applyAlignment="1">
      <alignment horizontal="center" vertical="center" shrinkToFit="1"/>
      <protection/>
    </xf>
    <xf numFmtId="0" fontId="92" fillId="0" borderId="25" xfId="63" applyFont="1" applyFill="1" applyBorder="1" applyAlignment="1">
      <alignment horizontal="center" vertical="center" shrinkToFit="1"/>
      <protection/>
    </xf>
    <xf numFmtId="184" fontId="87" fillId="0" borderId="31" xfId="63" applyNumberFormat="1" applyFont="1" applyFill="1" applyBorder="1" applyAlignment="1">
      <alignment horizontal="right" vertical="center" wrapText="1" indent="1" shrinkToFit="1"/>
      <protection/>
    </xf>
    <xf numFmtId="184" fontId="87" fillId="0" borderId="32" xfId="63" applyNumberFormat="1" applyFont="1" applyFill="1" applyBorder="1" applyAlignment="1">
      <alignment horizontal="right" vertical="center" wrapText="1" indent="1" shrinkToFit="1"/>
      <protection/>
    </xf>
    <xf numFmtId="220" fontId="87" fillId="0" borderId="0" xfId="63" applyNumberFormat="1" applyFont="1" applyFill="1" applyAlignment="1">
      <alignment horizontal="right" vertical="center" indent="1"/>
      <protection/>
    </xf>
    <xf numFmtId="0" fontId="87" fillId="0" borderId="0" xfId="63" applyFont="1" applyFill="1" applyAlignment="1">
      <alignment vertical="center"/>
      <protection/>
    </xf>
    <xf numFmtId="0" fontId="88" fillId="0" borderId="32" xfId="63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/>
    </xf>
    <xf numFmtId="0" fontId="91" fillId="0" borderId="68" xfId="63" applyFont="1" applyFill="1" applyBorder="1" applyAlignment="1">
      <alignment horizontal="center" vertical="center" wrapText="1"/>
      <protection/>
    </xf>
    <xf numFmtId="0" fontId="88" fillId="0" borderId="69" xfId="63" applyFont="1" applyFill="1" applyBorder="1" applyAlignment="1">
      <alignment horizontal="center" vertical="center" wrapText="1"/>
      <protection/>
    </xf>
    <xf numFmtId="0" fontId="88" fillId="0" borderId="70" xfId="63" applyFont="1" applyFill="1" applyBorder="1" applyAlignment="1">
      <alignment horizontal="center" vertical="center" wrapText="1"/>
      <protection/>
    </xf>
    <xf numFmtId="0" fontId="31" fillId="0" borderId="27" xfId="0" applyFont="1" applyFill="1" applyBorder="1" applyAlignment="1">
      <alignment horizontal="center" vertical="center" wrapText="1"/>
    </xf>
    <xf numFmtId="184" fontId="87" fillId="0" borderId="28" xfId="63" applyNumberFormat="1" applyFont="1" applyFill="1" applyBorder="1" applyAlignment="1">
      <alignment horizontal="center" vertical="center" wrapText="1"/>
      <protection/>
    </xf>
    <xf numFmtId="184" fontId="87" fillId="0" borderId="29" xfId="63" applyNumberFormat="1" applyFont="1" applyFill="1" applyBorder="1" applyAlignment="1">
      <alignment horizontal="center" vertical="center" wrapText="1" shrinkToFit="1"/>
      <protection/>
    </xf>
    <xf numFmtId="0" fontId="87" fillId="0" borderId="29" xfId="63" applyFont="1" applyFill="1" applyBorder="1" applyAlignment="1">
      <alignment horizontal="center" vertical="center" wrapText="1"/>
      <protection/>
    </xf>
    <xf numFmtId="198" fontId="87" fillId="0" borderId="29" xfId="63" applyNumberFormat="1" applyFont="1" applyFill="1" applyBorder="1" applyAlignment="1">
      <alignment horizontal="center" vertical="center" wrapText="1"/>
      <protection/>
    </xf>
    <xf numFmtId="184" fontId="87" fillId="0" borderId="27" xfId="63" applyNumberFormat="1" applyFont="1" applyFill="1" applyBorder="1" applyAlignment="1">
      <alignment horizontal="center" vertical="center" wrapText="1" shrinkToFit="1"/>
      <protection/>
    </xf>
    <xf numFmtId="0" fontId="31" fillId="0" borderId="28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8" fillId="0" borderId="0" xfId="63" applyNumberFormat="1" applyFont="1" applyFill="1" applyAlignment="1">
      <alignment horizontal="center" vertical="center" shrinkToFit="1"/>
      <protection/>
    </xf>
    <xf numFmtId="0" fontId="15" fillId="0" borderId="23" xfId="63" applyFont="1" applyFill="1" applyBorder="1" applyAlignment="1">
      <alignment horizontal="center" vertical="center" shrinkToFit="1"/>
      <protection/>
    </xf>
    <xf numFmtId="0" fontId="15" fillId="0" borderId="0" xfId="63" applyNumberFormat="1" applyFont="1" applyFill="1" applyBorder="1" applyAlignment="1">
      <alignment horizontal="right" vertical="center" wrapText="1" indent="1" shrinkToFit="1"/>
      <protection/>
    </xf>
    <xf numFmtId="0" fontId="53" fillId="0" borderId="27" xfId="0" applyFont="1" applyFill="1" applyBorder="1" applyAlignment="1">
      <alignment horizontal="center" vertical="center" shrinkToFit="1"/>
    </xf>
    <xf numFmtId="226" fontId="31" fillId="0" borderId="28" xfId="63" applyNumberFormat="1" applyFont="1" applyFill="1" applyBorder="1" applyAlignment="1">
      <alignment horizontal="center" vertical="center" wrapText="1" shrinkToFit="1"/>
      <protection/>
    </xf>
    <xf numFmtId="226" fontId="31" fillId="0" borderId="29" xfId="63" applyNumberFormat="1" applyFont="1" applyFill="1" applyBorder="1" applyAlignment="1">
      <alignment horizontal="center" vertical="center" wrapText="1" shrinkToFit="1"/>
      <protection/>
    </xf>
    <xf numFmtId="226" fontId="31" fillId="0" borderId="27" xfId="63" applyNumberFormat="1" applyFont="1" applyFill="1" applyBorder="1" applyAlignment="1">
      <alignment horizontal="center" vertical="center" wrapText="1" shrinkToFit="1"/>
      <protection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155" applyFont="1" applyFill="1" applyBorder="1" applyAlignment="1">
      <alignment horizontal="center" vertical="center" shrinkToFit="1"/>
      <protection/>
    </xf>
    <xf numFmtId="183" fontId="31" fillId="0" borderId="26" xfId="155" applyNumberFormat="1" applyFont="1" applyFill="1" applyBorder="1" applyAlignment="1">
      <alignment horizontal="center" vertical="center" shrinkToFit="1"/>
      <protection/>
    </xf>
    <xf numFmtId="183" fontId="31" fillId="0" borderId="0" xfId="155" applyNumberFormat="1" applyFont="1" applyFill="1" applyBorder="1" applyAlignment="1">
      <alignment horizontal="center" vertical="center" shrinkToFit="1"/>
      <protection/>
    </xf>
    <xf numFmtId="0" fontId="31" fillId="0" borderId="26" xfId="155" applyFont="1" applyFill="1" applyBorder="1" applyAlignment="1">
      <alignment horizontal="center" vertical="center" shrinkToFit="1"/>
      <protection/>
    </xf>
    <xf numFmtId="0" fontId="8" fillId="0" borderId="32" xfId="63" applyFont="1" applyFill="1" applyBorder="1" applyAlignment="1">
      <alignment horizontal="right" vertical="center" shrinkToFit="1"/>
      <protection/>
    </xf>
    <xf numFmtId="218" fontId="8" fillId="0" borderId="0" xfId="63" applyNumberFormat="1" applyFont="1" applyFill="1" applyAlignment="1">
      <alignment horizontal="right" vertical="center" wrapText="1" indent="1" shrinkToFit="1"/>
      <protection/>
    </xf>
    <xf numFmtId="221" fontId="88" fillId="0" borderId="0" xfId="63" applyNumberFormat="1" applyFont="1" applyFill="1" applyBorder="1" applyAlignment="1">
      <alignment horizontal="right" vertical="center" wrapText="1" indent="1" shrinkToFit="1"/>
      <protection/>
    </xf>
    <xf numFmtId="221" fontId="88" fillId="0" borderId="25" xfId="63" applyNumberFormat="1" applyFont="1" applyFill="1" applyBorder="1" applyAlignment="1">
      <alignment horizontal="right" vertical="center" wrapText="1" indent="1" shrinkToFit="1"/>
      <protection/>
    </xf>
    <xf numFmtId="221" fontId="8" fillId="0" borderId="0" xfId="63" applyNumberFormat="1" applyFont="1" applyFill="1" applyBorder="1" applyAlignment="1">
      <alignment horizontal="right" vertical="center" wrapText="1" indent="1" shrinkToFit="1"/>
      <protection/>
    </xf>
    <xf numFmtId="221" fontId="8" fillId="0" borderId="25" xfId="63" applyNumberFormat="1" applyFont="1" applyFill="1" applyBorder="1" applyAlignment="1">
      <alignment horizontal="right" vertical="center" wrapText="1" indent="1" shrinkToFit="1"/>
      <protection/>
    </xf>
    <xf numFmtId="182" fontId="87" fillId="0" borderId="0" xfId="63" applyNumberFormat="1" applyFont="1" applyFill="1" applyBorder="1" applyAlignment="1">
      <alignment horizontal="center" vertical="center" wrapText="1" shrinkToFit="1"/>
      <protection/>
    </xf>
    <xf numFmtId="218" fontId="87" fillId="0" borderId="0" xfId="63" applyNumberFormat="1" applyFont="1" applyFill="1" applyAlignment="1">
      <alignment horizontal="right" vertical="center" wrapText="1" indent="1" shrinkToFit="1"/>
      <protection/>
    </xf>
    <xf numFmtId="218" fontId="31" fillId="0" borderId="0" xfId="63" applyNumberFormat="1" applyFont="1" applyFill="1" applyBorder="1" applyAlignment="1">
      <alignment horizontal="right" vertical="center" wrapText="1" indent="1" shrinkToFit="1"/>
      <protection/>
    </xf>
    <xf numFmtId="221" fontId="87" fillId="0" borderId="0" xfId="63" applyNumberFormat="1" applyFont="1" applyFill="1" applyBorder="1" applyAlignment="1">
      <alignment horizontal="right" vertical="center" wrapText="1" indent="1" shrinkToFit="1"/>
      <protection/>
    </xf>
    <xf numFmtId="221" fontId="87" fillId="0" borderId="25" xfId="63" applyNumberFormat="1" applyFont="1" applyFill="1" applyBorder="1" applyAlignment="1">
      <alignment horizontal="right" vertical="center" wrapText="1" indent="1" shrinkToFit="1"/>
      <protection/>
    </xf>
    <xf numFmtId="0" fontId="88" fillId="0" borderId="26" xfId="63" applyFont="1" applyFill="1" applyBorder="1" applyAlignment="1">
      <alignment horizontal="center" vertical="center" shrinkToFit="1"/>
      <protection/>
    </xf>
    <xf numFmtId="218" fontId="88" fillId="0" borderId="0" xfId="63" applyNumberFormat="1" applyFont="1" applyFill="1" applyAlignment="1">
      <alignment horizontal="right" vertical="center" wrapText="1" indent="1" shrinkToFit="1"/>
      <protection/>
    </xf>
    <xf numFmtId="218" fontId="87" fillId="0" borderId="29" xfId="63" applyNumberFormat="1" applyFont="1" applyFill="1" applyBorder="1" applyAlignment="1">
      <alignment horizontal="right" vertical="center" wrapText="1" indent="1" shrinkToFit="1"/>
      <protection/>
    </xf>
    <xf numFmtId="0" fontId="8" fillId="0" borderId="32" xfId="0" applyFont="1" applyFill="1" applyBorder="1" applyAlignment="1">
      <alignment horizontal="left" vertical="center"/>
    </xf>
    <xf numFmtId="218" fontId="31" fillId="0" borderId="29" xfId="63" applyNumberFormat="1" applyFont="1" applyFill="1" applyBorder="1" applyAlignment="1">
      <alignment horizontal="right" vertical="center" wrapText="1" indent="1" shrinkToFit="1"/>
      <protection/>
    </xf>
    <xf numFmtId="218" fontId="8" fillId="0" borderId="29" xfId="63" applyNumberFormat="1" applyFont="1" applyFill="1" applyBorder="1" applyAlignment="1">
      <alignment horizontal="right" vertical="center" wrapText="1" indent="1" shrinkToFit="1"/>
      <protection/>
    </xf>
    <xf numFmtId="218" fontId="8" fillId="0" borderId="30" xfId="63" applyNumberFormat="1" applyFont="1" applyFill="1" applyBorder="1" applyAlignment="1">
      <alignment horizontal="right" vertical="center" wrapText="1" indent="1" shrinkToFit="1"/>
      <protection/>
    </xf>
    <xf numFmtId="221" fontId="31" fillId="0" borderId="0" xfId="63" applyNumberFormat="1" applyFont="1" applyFill="1" applyBorder="1" applyAlignment="1">
      <alignment horizontal="right" vertical="center" wrapText="1" indent="1" shrinkToFit="1"/>
      <protection/>
    </xf>
    <xf numFmtId="221" fontId="31" fillId="0" borderId="25" xfId="63" applyNumberFormat="1" applyFont="1" applyFill="1" applyBorder="1" applyAlignment="1">
      <alignment horizontal="right" vertical="center" wrapText="1" indent="1" shrinkToFit="1"/>
      <protection/>
    </xf>
    <xf numFmtId="0" fontId="31" fillId="0" borderId="30" xfId="63" applyFont="1" applyFill="1" applyBorder="1" applyAlignment="1">
      <alignment horizontal="center" vertical="center"/>
      <protection/>
    </xf>
    <xf numFmtId="0" fontId="31" fillId="0" borderId="31" xfId="63" applyFont="1" applyFill="1" applyBorder="1" applyAlignment="1">
      <alignment horizontal="center" vertical="center"/>
      <protection/>
    </xf>
    <xf numFmtId="0" fontId="31" fillId="0" borderId="32" xfId="63" applyFont="1" applyFill="1" applyBorder="1" applyAlignment="1">
      <alignment horizontal="center" vertical="center"/>
      <protection/>
    </xf>
    <xf numFmtId="218" fontId="31" fillId="0" borderId="32" xfId="63" applyNumberFormat="1" applyFont="1" applyFill="1" applyBorder="1" applyAlignment="1">
      <alignment horizontal="right" vertical="center" wrapText="1" indent="1"/>
      <protection/>
    </xf>
    <xf numFmtId="218" fontId="31" fillId="0" borderId="30" xfId="63" applyNumberFormat="1" applyFont="1" applyFill="1" applyBorder="1" applyAlignment="1">
      <alignment horizontal="right" vertical="center" wrapText="1" indent="1"/>
      <protection/>
    </xf>
    <xf numFmtId="0" fontId="8" fillId="0" borderId="25" xfId="63" applyFont="1" applyFill="1" applyBorder="1" applyAlignment="1">
      <alignment horizontal="center" vertical="center"/>
      <protection/>
    </xf>
    <xf numFmtId="177" fontId="8" fillId="0" borderId="26" xfId="63" applyNumberFormat="1" applyFont="1" applyFill="1" applyBorder="1" applyAlignment="1">
      <alignment horizontal="left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NumberFormat="1" applyFont="1" applyFill="1" applyBorder="1" applyAlignment="1">
      <alignment horizontal="right" vertical="center" wrapText="1" indent="1"/>
      <protection/>
    </xf>
    <xf numFmtId="0" fontId="8" fillId="0" borderId="25" xfId="63" applyNumberFormat="1" applyFont="1" applyFill="1" applyBorder="1" applyAlignment="1">
      <alignment horizontal="right" vertical="center" wrapText="1" indent="1"/>
      <protection/>
    </xf>
    <xf numFmtId="177" fontId="8" fillId="0" borderId="0" xfId="63" applyNumberFormat="1" applyFont="1" applyFill="1" applyBorder="1" applyAlignment="1">
      <alignment horizontal="center" vertical="center" wrapText="1"/>
      <protection/>
    </xf>
    <xf numFmtId="177" fontId="8" fillId="0" borderId="28" xfId="63" applyNumberFormat="1" applyFont="1" applyFill="1" applyBorder="1" applyAlignment="1">
      <alignment horizontal="left" vertical="center" wrapText="1" shrinkToFit="1"/>
      <protection/>
    </xf>
    <xf numFmtId="177" fontId="8" fillId="0" borderId="29" xfId="63" applyNumberFormat="1" applyFont="1" applyFill="1" applyBorder="1" applyAlignment="1">
      <alignment horizontal="center" vertical="center" wrapText="1"/>
      <protection/>
    </xf>
    <xf numFmtId="218" fontId="8" fillId="0" borderId="29" xfId="63" applyNumberFormat="1" applyFont="1" applyFill="1" applyBorder="1" applyAlignment="1">
      <alignment horizontal="right" vertical="center" wrapText="1" indent="1"/>
      <protection/>
    </xf>
    <xf numFmtId="0" fontId="8" fillId="0" borderId="29" xfId="63" applyNumberFormat="1" applyFont="1" applyFill="1" applyBorder="1" applyAlignment="1">
      <alignment horizontal="right" vertical="center" wrapText="1" indent="1"/>
      <protection/>
    </xf>
    <xf numFmtId="0" fontId="8" fillId="0" borderId="27" xfId="63" applyNumberFormat="1" applyFont="1" applyFill="1" applyBorder="1" applyAlignment="1">
      <alignment horizontal="right" vertical="center" wrapText="1" indent="1"/>
      <protection/>
    </xf>
    <xf numFmtId="0" fontId="31" fillId="0" borderId="25" xfId="63" applyFont="1" applyFill="1" applyBorder="1" applyAlignment="1">
      <alignment horizontal="center" vertical="center"/>
      <protection/>
    </xf>
    <xf numFmtId="218" fontId="31" fillId="0" borderId="0" xfId="63" applyNumberFormat="1" applyFont="1" applyFill="1" applyBorder="1" applyAlignment="1">
      <alignment horizontal="right" vertical="center" wrapText="1" indent="1"/>
      <protection/>
    </xf>
    <xf numFmtId="218" fontId="8" fillId="0" borderId="32" xfId="63" applyNumberFormat="1" applyFont="1" applyFill="1" applyBorder="1" applyAlignment="1">
      <alignment horizontal="right" vertical="center" wrapText="1" indent="1"/>
      <protection/>
    </xf>
    <xf numFmtId="0" fontId="31" fillId="0" borderId="26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left" vertic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left" vertical="center" shrinkToFit="1"/>
      <protection/>
    </xf>
    <xf numFmtId="0" fontId="8" fillId="0" borderId="28" xfId="63" applyFont="1" applyFill="1" applyBorder="1" applyAlignment="1">
      <alignment horizontal="left" vertical="center"/>
      <protection/>
    </xf>
    <xf numFmtId="0" fontId="31" fillId="0" borderId="3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77" fontId="31" fillId="0" borderId="0" xfId="63" applyNumberFormat="1" applyFont="1" applyFill="1" applyBorder="1" applyAlignment="1">
      <alignment horizontal="center" vertical="center"/>
      <protection/>
    </xf>
    <xf numFmtId="226" fontId="31" fillId="0" borderId="0" xfId="63" applyNumberFormat="1" applyFont="1" applyFill="1" applyBorder="1" applyAlignment="1">
      <alignment horizontal="right" vertical="center" indent="1"/>
      <protection/>
    </xf>
    <xf numFmtId="0" fontId="31" fillId="0" borderId="23" xfId="63" applyNumberFormat="1" applyFont="1" applyFill="1" applyBorder="1" applyAlignment="1">
      <alignment horizontal="center" vertical="center"/>
      <protection/>
    </xf>
    <xf numFmtId="0" fontId="31" fillId="0" borderId="31" xfId="63" applyFont="1" applyFill="1" applyBorder="1" applyAlignment="1">
      <alignment horizontal="left" vertical="center"/>
      <protection/>
    </xf>
    <xf numFmtId="226" fontId="8" fillId="0" borderId="0" xfId="63" applyNumberFormat="1" applyFont="1" applyFill="1" applyBorder="1" applyAlignment="1">
      <alignment horizontal="right" vertical="center" indent="1"/>
      <protection/>
    </xf>
    <xf numFmtId="0" fontId="8" fillId="0" borderId="18" xfId="63" applyNumberFormat="1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left" vertical="center" indent="1"/>
      <protection/>
    </xf>
    <xf numFmtId="0" fontId="8" fillId="0" borderId="18" xfId="63" applyNumberFormat="1" applyFont="1" applyFill="1" applyBorder="1" applyAlignment="1">
      <alignment horizontal="left" vertical="center"/>
      <protection/>
    </xf>
    <xf numFmtId="0" fontId="8" fillId="0" borderId="26" xfId="63" applyFont="1" applyFill="1" applyBorder="1" applyAlignment="1">
      <alignment horizontal="left" vertical="center" indent="1" shrinkToFit="1"/>
      <protection/>
    </xf>
    <xf numFmtId="0" fontId="8" fillId="0" borderId="26" xfId="63" applyFont="1" applyFill="1" applyBorder="1" applyAlignment="1">
      <alignment horizontal="left" vertical="center" wrapText="1" indent="1"/>
      <protection/>
    </xf>
    <xf numFmtId="177" fontId="8" fillId="0" borderId="0" xfId="63" applyNumberFormat="1" applyFont="1" applyFill="1" applyBorder="1" applyAlignment="1">
      <alignment horizontal="left" vertical="center" wrapText="1" indent="1" shrinkToFit="1"/>
      <protection/>
    </xf>
    <xf numFmtId="177" fontId="8" fillId="0" borderId="29" xfId="63" applyNumberFormat="1" applyFont="1" applyFill="1" applyBorder="1" applyAlignment="1">
      <alignment horizontal="left" vertical="center" indent="1"/>
      <protection/>
    </xf>
    <xf numFmtId="177" fontId="8" fillId="0" borderId="29" xfId="63" applyNumberFormat="1" applyFont="1" applyFill="1" applyBorder="1" applyAlignment="1">
      <alignment horizontal="center" vertical="center"/>
      <protection/>
    </xf>
    <xf numFmtId="226" fontId="8" fillId="0" borderId="29" xfId="63" applyNumberFormat="1" applyFont="1" applyFill="1" applyBorder="1" applyAlignment="1">
      <alignment horizontal="right" vertical="center" indent="1"/>
      <protection/>
    </xf>
    <xf numFmtId="0" fontId="8" fillId="0" borderId="22" xfId="63" applyNumberFormat="1" applyFont="1" applyFill="1" applyBorder="1" applyAlignment="1">
      <alignment horizontal="left" vertical="center"/>
      <protection/>
    </xf>
    <xf numFmtId="0" fontId="8" fillId="0" borderId="28" xfId="63" applyFont="1" applyFill="1" applyBorder="1" applyAlignment="1">
      <alignment horizontal="left" vertical="center" wrapText="1" indent="1"/>
      <protection/>
    </xf>
    <xf numFmtId="0" fontId="8" fillId="0" borderId="0" xfId="65" applyFont="1" applyFill="1" applyBorder="1" applyAlignment="1">
      <alignment horizontal="right" vertical="center"/>
      <protection/>
    </xf>
    <xf numFmtId="0" fontId="8" fillId="0" borderId="32" xfId="65" applyFont="1" applyFill="1" applyBorder="1" applyAlignment="1">
      <alignment horizontal="left" vertical="center"/>
      <protection/>
    </xf>
    <xf numFmtId="223" fontId="8" fillId="0" borderId="26" xfId="63" applyNumberFormat="1" applyFont="1" applyFill="1" applyBorder="1" applyAlignment="1">
      <alignment horizontal="right" vertical="center" wrapText="1" indent="1" shrinkToFit="1"/>
      <protection/>
    </xf>
    <xf numFmtId="223" fontId="8" fillId="0" borderId="25" xfId="63" applyNumberFormat="1" applyFont="1" applyFill="1" applyBorder="1" applyAlignment="1">
      <alignment horizontal="right" vertical="center" wrapText="1" indent="1" shrinkToFit="1"/>
      <protection/>
    </xf>
    <xf numFmtId="0" fontId="8" fillId="0" borderId="71" xfId="63" applyFont="1" applyFill="1" applyBorder="1" applyAlignment="1">
      <alignment horizontal="center" vertical="center" shrinkToFit="1"/>
      <protection/>
    </xf>
    <xf numFmtId="223" fontId="84" fillId="0" borderId="0" xfId="111" applyNumberFormat="1" applyFont="1" applyFill="1" applyBorder="1" applyAlignment="1">
      <alignment horizontal="center" vertical="center"/>
    </xf>
    <xf numFmtId="0" fontId="31" fillId="0" borderId="71" xfId="63" applyFont="1" applyFill="1" applyBorder="1" applyAlignment="1">
      <alignment horizontal="center" vertical="center" shrinkToFit="1"/>
      <protection/>
    </xf>
    <xf numFmtId="223" fontId="31" fillId="0" borderId="26" xfId="63" applyNumberFormat="1" applyFont="1" applyFill="1" applyBorder="1" applyAlignment="1">
      <alignment horizontal="right" vertical="center" wrapText="1" indent="1" shrinkToFit="1"/>
      <protection/>
    </xf>
    <xf numFmtId="0" fontId="31" fillId="0" borderId="26" xfId="63" applyFont="1" applyFill="1" applyBorder="1" applyAlignment="1">
      <alignment horizontal="center" vertical="center" shrinkToFit="1"/>
      <protection/>
    </xf>
    <xf numFmtId="0" fontId="2" fillId="0" borderId="25" xfId="63" applyFont="1" applyFill="1" applyBorder="1" applyAlignment="1">
      <alignment horizontal="center" vertical="center" shrinkToFit="1"/>
      <protection/>
    </xf>
    <xf numFmtId="223" fontId="84" fillId="0" borderId="25" xfId="111" applyNumberFormat="1" applyFont="1" applyFill="1" applyBorder="1" applyAlignment="1">
      <alignment horizontal="center" vertical="center" wrapText="1"/>
    </xf>
    <xf numFmtId="0" fontId="2" fillId="0" borderId="27" xfId="63" applyFont="1" applyFill="1" applyBorder="1" applyAlignment="1">
      <alignment horizontal="center" vertical="center" shrinkToFit="1"/>
      <protection/>
    </xf>
    <xf numFmtId="223" fontId="8" fillId="0" borderId="28" xfId="63" applyNumberFormat="1" applyFont="1" applyFill="1" applyBorder="1" applyAlignment="1">
      <alignment horizontal="right" vertical="center" wrapText="1" indent="1" shrinkToFit="1"/>
      <protection/>
    </xf>
    <xf numFmtId="223" fontId="84" fillId="0" borderId="27" xfId="111" applyNumberFormat="1" applyFont="1" applyFill="1" applyBorder="1" applyAlignment="1">
      <alignment horizontal="center" vertical="center" wrapText="1"/>
    </xf>
    <xf numFmtId="177" fontId="31" fillId="0" borderId="29" xfId="63" applyNumberFormat="1" applyFont="1" applyFill="1" applyBorder="1" applyAlignment="1">
      <alignment horizontal="center" vertical="center" wrapText="1" shrinkToFit="1"/>
      <protection/>
    </xf>
    <xf numFmtId="177" fontId="31" fillId="0" borderId="27" xfId="63" applyNumberFormat="1" applyFont="1" applyFill="1" applyBorder="1" applyAlignment="1">
      <alignment horizontal="center" vertical="center" wrapText="1" shrinkToFit="1"/>
      <protection/>
    </xf>
    <xf numFmtId="178" fontId="31" fillId="0" borderId="28" xfId="63" applyNumberFormat="1" applyFont="1" applyFill="1" applyBorder="1" applyAlignment="1">
      <alignment horizontal="center" vertical="center" wrapText="1" shrinkToFit="1"/>
      <protection/>
    </xf>
    <xf numFmtId="178" fontId="31" fillId="0" borderId="29" xfId="63" applyNumberFormat="1" applyFont="1" applyFill="1" applyBorder="1" applyAlignment="1">
      <alignment horizontal="center" vertical="center" wrapText="1" shrinkToFit="1"/>
      <protection/>
    </xf>
    <xf numFmtId="0" fontId="30" fillId="0" borderId="2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181" fontId="31" fillId="0" borderId="29" xfId="63" applyNumberFormat="1" applyFont="1" applyFill="1" applyBorder="1" applyAlignment="1">
      <alignment horizontal="center" vertical="center" wrapText="1" shrinkToFit="1"/>
      <protection/>
    </xf>
    <xf numFmtId="218" fontId="93" fillId="0" borderId="26" xfId="63" applyNumberFormat="1" applyFont="1" applyFill="1" applyBorder="1" applyAlignment="1">
      <alignment horizontal="right" vertical="center" wrapText="1" indent="1"/>
      <protection/>
    </xf>
    <xf numFmtId="218" fontId="93" fillId="0" borderId="0" xfId="63" applyNumberFormat="1" applyFont="1" applyFill="1" applyBorder="1" applyAlignment="1">
      <alignment horizontal="right" vertical="center" wrapText="1" indent="1" shrinkToFit="1"/>
      <protection/>
    </xf>
    <xf numFmtId="218" fontId="93" fillId="0" borderId="25" xfId="63" applyNumberFormat="1" applyFont="1" applyFill="1" applyBorder="1" applyAlignment="1">
      <alignment horizontal="right" vertical="center" wrapText="1" indent="1" shrinkToFit="1"/>
      <protection/>
    </xf>
    <xf numFmtId="218" fontId="31" fillId="0" borderId="26" xfId="63" applyNumberFormat="1" applyFont="1" applyFill="1" applyBorder="1" applyAlignment="1">
      <alignment horizontal="right" vertical="center" indent="1"/>
      <protection/>
    </xf>
    <xf numFmtId="218" fontId="31" fillId="0" borderId="0" xfId="63" applyNumberFormat="1" applyFont="1" applyFill="1" applyAlignment="1">
      <alignment horizontal="right" vertical="center" indent="1"/>
      <protection/>
    </xf>
    <xf numFmtId="218" fontId="31" fillId="0" borderId="25" xfId="63" applyNumberFormat="1" applyFont="1" applyFill="1" applyBorder="1" applyAlignment="1">
      <alignment horizontal="right" vertical="center" indent="1"/>
      <protection/>
    </xf>
    <xf numFmtId="218" fontId="8" fillId="0" borderId="26" xfId="63" applyNumberFormat="1" applyFont="1" applyFill="1" applyBorder="1" applyAlignment="1" applyProtection="1">
      <alignment horizontal="right" vertical="center" wrapText="1" indent="1"/>
      <protection/>
    </xf>
    <xf numFmtId="218" fontId="8" fillId="0" borderId="26" xfId="63" applyNumberFormat="1" applyFont="1" applyFill="1" applyBorder="1" applyAlignment="1">
      <alignment horizontal="right" vertical="center" wrapText="1" indent="1"/>
      <protection/>
    </xf>
    <xf numFmtId="218" fontId="8" fillId="0" borderId="28" xfId="63" applyNumberFormat="1" applyFont="1" applyFill="1" applyBorder="1" applyAlignment="1">
      <alignment horizontal="right" vertical="center" wrapText="1" indent="1"/>
      <protection/>
    </xf>
    <xf numFmtId="218" fontId="93" fillId="0" borderId="0" xfId="63" applyNumberFormat="1" applyFont="1" applyFill="1" applyAlignment="1">
      <alignment horizontal="right" vertical="center" wrapText="1" indent="1" shrinkToFit="1"/>
      <protection/>
    </xf>
    <xf numFmtId="218" fontId="93" fillId="0" borderId="30" xfId="63" applyNumberFormat="1" applyFont="1" applyFill="1" applyBorder="1" applyAlignment="1">
      <alignment horizontal="right" vertical="center" wrapText="1" indent="1" shrinkToFit="1"/>
      <protection/>
    </xf>
    <xf numFmtId="218" fontId="8" fillId="0" borderId="0" xfId="63" applyNumberFormat="1" applyFont="1" applyFill="1" applyAlignment="1">
      <alignment horizontal="right" vertical="center" wrapText="1" indent="1"/>
      <protection/>
    </xf>
    <xf numFmtId="218" fontId="8" fillId="0" borderId="28" xfId="63" applyNumberFormat="1" applyFont="1" applyFill="1" applyBorder="1" applyAlignment="1">
      <alignment horizontal="right" vertical="center" wrapText="1" indent="1" shrinkToFit="1"/>
      <protection/>
    </xf>
    <xf numFmtId="0" fontId="31" fillId="0" borderId="27" xfId="143" applyFont="1" applyFill="1" applyBorder="1" applyAlignment="1">
      <alignment horizontal="center" vertical="center"/>
      <protection/>
    </xf>
    <xf numFmtId="0" fontId="31" fillId="0" borderId="28" xfId="143" applyFont="1" applyFill="1" applyBorder="1" applyAlignment="1">
      <alignment horizontal="center" vertical="center"/>
      <protection/>
    </xf>
    <xf numFmtId="223" fontId="8" fillId="0" borderId="26" xfId="114" applyNumberFormat="1" applyFont="1" applyFill="1" applyBorder="1" applyAlignment="1">
      <alignment horizontal="center" vertical="center" wrapText="1"/>
    </xf>
    <xf numFmtId="223" fontId="8" fillId="0" borderId="0" xfId="114" applyNumberFormat="1" applyFont="1" applyFill="1" applyBorder="1" applyAlignment="1">
      <alignment horizontal="center" vertical="center" wrapText="1"/>
    </xf>
    <xf numFmtId="223" fontId="8" fillId="0" borderId="26" xfId="113" applyNumberFormat="1" applyFont="1" applyFill="1" applyBorder="1" applyAlignment="1">
      <alignment horizontal="center" vertical="center" wrapText="1"/>
    </xf>
    <xf numFmtId="223" fontId="8" fillId="0" borderId="0" xfId="113" applyNumberFormat="1" applyFont="1" applyFill="1" applyBorder="1" applyAlignment="1">
      <alignment horizontal="center" vertical="center" wrapText="1"/>
    </xf>
    <xf numFmtId="223" fontId="31" fillId="0" borderId="29" xfId="113" applyNumberFormat="1" applyFont="1" applyFill="1" applyBorder="1" applyAlignment="1">
      <alignment horizontal="center" vertical="center" wrapText="1"/>
    </xf>
    <xf numFmtId="0" fontId="7" fillId="0" borderId="0" xfId="155" applyFont="1" applyFill="1" applyAlignment="1">
      <alignment horizontal="center" vertical="center"/>
      <protection/>
    </xf>
    <xf numFmtId="0" fontId="8" fillId="0" borderId="31" xfId="155" applyFont="1" applyFill="1" applyBorder="1" applyAlignment="1" quotePrefix="1">
      <alignment horizontal="center" vertical="center"/>
      <protection/>
    </xf>
    <xf numFmtId="0" fontId="8" fillId="0" borderId="2" xfId="155" applyFont="1" applyFill="1" applyBorder="1" applyAlignment="1">
      <alignment horizontal="center" vertical="center"/>
      <protection/>
    </xf>
    <xf numFmtId="0" fontId="8" fillId="0" borderId="34" xfId="155" applyFont="1" applyFill="1" applyBorder="1" applyAlignment="1">
      <alignment horizontal="center" vertical="center"/>
      <protection/>
    </xf>
    <xf numFmtId="0" fontId="8" fillId="0" borderId="31" xfId="155" applyFont="1" applyFill="1" applyBorder="1" applyAlignment="1">
      <alignment horizontal="center" vertical="center"/>
      <protection/>
    </xf>
    <xf numFmtId="0" fontId="8" fillId="0" borderId="32" xfId="155" applyFont="1" applyFill="1" applyBorder="1" applyAlignment="1">
      <alignment horizontal="center" vertical="center"/>
      <protection/>
    </xf>
    <xf numFmtId="0" fontId="8" fillId="0" borderId="30" xfId="155" applyFont="1" applyFill="1" applyBorder="1" applyAlignment="1">
      <alignment horizontal="center" vertical="center"/>
      <protection/>
    </xf>
    <xf numFmtId="0" fontId="8" fillId="0" borderId="32" xfId="155" applyFont="1" applyFill="1" applyBorder="1" applyAlignment="1">
      <alignment horizontal="center" vertical="center" shrinkToFit="1"/>
      <protection/>
    </xf>
    <xf numFmtId="0" fontId="8" fillId="0" borderId="30" xfId="155" applyFont="1" applyFill="1" applyBorder="1" applyAlignment="1">
      <alignment horizontal="center" vertical="center" shrinkToFit="1"/>
      <protection/>
    </xf>
    <xf numFmtId="0" fontId="8" fillId="0" borderId="26" xfId="155" applyFont="1" applyFill="1" applyBorder="1" applyAlignment="1">
      <alignment horizontal="center" vertical="center"/>
      <protection/>
    </xf>
    <xf numFmtId="0" fontId="8" fillId="0" borderId="28" xfId="155" applyFont="1" applyFill="1" applyBorder="1" applyAlignment="1">
      <alignment horizontal="center" vertical="center"/>
      <protection/>
    </xf>
    <xf numFmtId="0" fontId="15" fillId="0" borderId="30" xfId="155" applyFont="1" applyFill="1" applyBorder="1" applyAlignment="1">
      <alignment horizontal="center" vertical="center"/>
      <protection/>
    </xf>
    <xf numFmtId="0" fontId="8" fillId="0" borderId="25" xfId="155" applyFont="1" applyFill="1" applyBorder="1" applyAlignment="1">
      <alignment horizontal="center" vertical="center"/>
      <protection/>
    </xf>
    <xf numFmtId="0" fontId="8" fillId="0" borderId="27" xfId="15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 quotePrefix="1">
      <alignment horizontal="center" vertical="center" shrinkToFit="1"/>
    </xf>
    <xf numFmtId="0" fontId="8" fillId="0" borderId="2" xfId="0" applyFont="1" applyFill="1" applyBorder="1" applyAlignment="1" quotePrefix="1">
      <alignment horizontal="center" vertical="center" shrinkToFit="1"/>
    </xf>
    <xf numFmtId="0" fontId="8" fillId="0" borderId="34" xfId="0" applyFont="1" applyFill="1" applyBorder="1" applyAlignment="1" quotePrefix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178" fontId="8" fillId="0" borderId="0" xfId="144" applyNumberFormat="1" applyFont="1" applyFill="1" applyBorder="1" applyAlignment="1">
      <alignment horizontal="center" vertical="center"/>
      <protection/>
    </xf>
    <xf numFmtId="178" fontId="8" fillId="0" borderId="0" xfId="144" applyNumberFormat="1" applyFont="1" applyFill="1" applyBorder="1" applyAlignment="1">
      <alignment horizontal="center" vertical="center" wrapText="1"/>
      <protection/>
    </xf>
    <xf numFmtId="178" fontId="8" fillId="0" borderId="25" xfId="144" applyNumberFormat="1" applyFont="1" applyFill="1" applyBorder="1" applyAlignment="1">
      <alignment horizontal="center" vertical="center" wrapText="1"/>
      <protection/>
    </xf>
    <xf numFmtId="178" fontId="8" fillId="0" borderId="26" xfId="144" applyNumberFormat="1" applyFont="1" applyFill="1" applyBorder="1" applyAlignment="1">
      <alignment horizontal="center" vertical="center" wrapText="1"/>
      <protection/>
    </xf>
    <xf numFmtId="0" fontId="8" fillId="0" borderId="31" xfId="144" applyFont="1" applyFill="1" applyBorder="1" applyAlignment="1">
      <alignment horizontal="center" vertical="center" wrapText="1"/>
      <protection/>
    </xf>
    <xf numFmtId="0" fontId="8" fillId="0" borderId="32" xfId="144" applyFont="1" applyFill="1" applyBorder="1" applyAlignment="1">
      <alignment horizontal="center" vertical="center" wrapText="1"/>
      <protection/>
    </xf>
    <xf numFmtId="0" fontId="8" fillId="0" borderId="30" xfId="144" applyFont="1" applyFill="1" applyBorder="1" applyAlignment="1">
      <alignment horizontal="center" vertical="center" wrapText="1"/>
      <protection/>
    </xf>
    <xf numFmtId="0" fontId="8" fillId="0" borderId="26" xfId="144" applyFont="1" applyFill="1" applyBorder="1" applyAlignment="1">
      <alignment horizontal="center" vertical="center" wrapText="1"/>
      <protection/>
    </xf>
    <xf numFmtId="0" fontId="8" fillId="0" borderId="0" xfId="144" applyFont="1" applyFill="1" applyBorder="1" applyAlignment="1">
      <alignment horizontal="center" vertical="center" wrapText="1"/>
      <protection/>
    </xf>
    <xf numFmtId="0" fontId="8" fillId="0" borderId="25" xfId="144" applyFont="1" applyFill="1" applyBorder="1" applyAlignment="1">
      <alignment horizontal="center" vertical="center" wrapText="1"/>
      <protection/>
    </xf>
    <xf numFmtId="0" fontId="8" fillId="0" borderId="28" xfId="144" applyFont="1" applyFill="1" applyBorder="1" applyAlignment="1">
      <alignment horizontal="center" vertical="center" wrapText="1"/>
      <protection/>
    </xf>
    <xf numFmtId="0" fontId="8" fillId="0" borderId="29" xfId="144" applyFont="1" applyFill="1" applyBorder="1" applyAlignment="1">
      <alignment horizontal="center" vertical="center" wrapText="1"/>
      <protection/>
    </xf>
    <xf numFmtId="0" fontId="8" fillId="0" borderId="27" xfId="144" applyFont="1" applyFill="1" applyBorder="1" applyAlignment="1">
      <alignment horizontal="center" vertical="center" wrapText="1"/>
      <protection/>
    </xf>
    <xf numFmtId="0" fontId="62" fillId="0" borderId="0" xfId="144" applyFont="1" applyFill="1" applyAlignment="1">
      <alignment horizontal="center" vertical="center"/>
      <protection/>
    </xf>
    <xf numFmtId="0" fontId="8" fillId="0" borderId="31" xfId="144" applyFont="1" applyFill="1" applyBorder="1" applyAlignment="1">
      <alignment horizontal="center" vertical="center"/>
      <protection/>
    </xf>
    <xf numFmtId="0" fontId="8" fillId="0" borderId="26" xfId="144" applyFont="1" applyFill="1" applyBorder="1" applyAlignment="1">
      <alignment horizontal="center" vertical="center"/>
      <protection/>
    </xf>
    <xf numFmtId="0" fontId="8" fillId="0" borderId="28" xfId="144" applyFont="1" applyFill="1" applyBorder="1" applyAlignment="1">
      <alignment horizontal="center" vertical="center"/>
      <protection/>
    </xf>
    <xf numFmtId="178" fontId="8" fillId="28" borderId="29" xfId="144" applyNumberFormat="1" applyFont="1" applyFill="1" applyBorder="1" applyAlignment="1">
      <alignment horizontal="center" vertical="center"/>
      <protection/>
    </xf>
    <xf numFmtId="0" fontId="8" fillId="0" borderId="2" xfId="144" applyFont="1" applyFill="1" applyBorder="1" applyAlignment="1">
      <alignment horizontal="center" vertical="center" wrapText="1"/>
      <protection/>
    </xf>
    <xf numFmtId="0" fontId="8" fillId="0" borderId="23" xfId="144" applyFont="1" applyFill="1" applyBorder="1" applyAlignment="1">
      <alignment horizontal="center" vertical="center" wrapText="1"/>
      <protection/>
    </xf>
    <xf numFmtId="0" fontId="8" fillId="0" borderId="23" xfId="144" applyFont="1" applyFill="1" applyBorder="1" applyAlignment="1">
      <alignment horizontal="center" vertical="center"/>
      <protection/>
    </xf>
    <xf numFmtId="0" fontId="8" fillId="0" borderId="18" xfId="144" applyFont="1" applyFill="1" applyBorder="1" applyAlignment="1">
      <alignment horizontal="center" vertical="center"/>
      <protection/>
    </xf>
    <xf numFmtId="0" fontId="8" fillId="0" borderId="22" xfId="144" applyFont="1" applyFill="1" applyBorder="1" applyAlignment="1">
      <alignment horizontal="center" vertical="center"/>
      <protection/>
    </xf>
    <xf numFmtId="178" fontId="8" fillId="28" borderId="29" xfId="144" applyNumberFormat="1" applyFont="1" applyFill="1" applyBorder="1" applyAlignment="1">
      <alignment horizontal="center" vertical="center" wrapText="1"/>
      <protection/>
    </xf>
    <xf numFmtId="178" fontId="8" fillId="28" borderId="27" xfId="144" applyNumberFormat="1" applyFont="1" applyFill="1" applyBorder="1" applyAlignment="1">
      <alignment horizontal="center" vertical="center" wrapText="1"/>
      <protection/>
    </xf>
    <xf numFmtId="0" fontId="8" fillId="0" borderId="3" xfId="144" applyFont="1" applyFill="1" applyBorder="1" applyAlignment="1">
      <alignment horizontal="center" vertical="center"/>
      <protection/>
    </xf>
    <xf numFmtId="178" fontId="31" fillId="28" borderId="28" xfId="144" applyNumberFormat="1" applyFont="1" applyFill="1" applyBorder="1" applyAlignment="1">
      <alignment horizontal="center" vertical="center"/>
      <protection/>
    </xf>
    <xf numFmtId="178" fontId="31" fillId="28" borderId="29" xfId="144" applyNumberFormat="1" applyFont="1" applyFill="1" applyBorder="1" applyAlignment="1">
      <alignment horizontal="center" vertical="center"/>
      <protection/>
    </xf>
    <xf numFmtId="41" fontId="8" fillId="0" borderId="26" xfId="110" applyFont="1" applyFill="1" applyBorder="1" applyAlignment="1">
      <alignment horizontal="center" vertical="center" wrapText="1"/>
    </xf>
    <xf numFmtId="41" fontId="8" fillId="0" borderId="0" xfId="110" applyFont="1" applyFill="1" applyBorder="1" applyAlignment="1">
      <alignment horizontal="center" vertical="center" wrapText="1"/>
    </xf>
    <xf numFmtId="211" fontId="8" fillId="0" borderId="0" xfId="110" applyNumberFormat="1" applyFont="1" applyFill="1" applyBorder="1" applyAlignment="1">
      <alignment horizontal="center" vertical="center" wrapText="1"/>
    </xf>
    <xf numFmtId="41" fontId="8" fillId="0" borderId="0" xfId="110" applyFont="1" applyFill="1" applyBorder="1" applyAlignment="1">
      <alignment horizontal="center" vertical="center"/>
    </xf>
    <xf numFmtId="213" fontId="8" fillId="0" borderId="0" xfId="110" applyNumberFormat="1" applyFont="1" applyFill="1" applyBorder="1" applyAlignment="1">
      <alignment horizontal="center" vertical="center"/>
    </xf>
    <xf numFmtId="211" fontId="8" fillId="0" borderId="0" xfId="110" applyNumberFormat="1" applyFont="1" applyFill="1" applyBorder="1" applyAlignment="1">
      <alignment horizontal="center" vertical="center"/>
    </xf>
    <xf numFmtId="41" fontId="8" fillId="0" borderId="0" xfId="110" applyFont="1" applyFill="1" applyBorder="1" applyAlignment="1">
      <alignment horizontal="right" vertical="center"/>
    </xf>
    <xf numFmtId="211" fontId="8" fillId="0" borderId="0" xfId="110" applyNumberFormat="1" applyFont="1" applyFill="1" applyBorder="1" applyAlignment="1">
      <alignment horizontal="right" vertical="center"/>
    </xf>
    <xf numFmtId="41" fontId="8" fillId="0" borderId="25" xfId="110" applyFont="1" applyFill="1" applyBorder="1" applyAlignment="1">
      <alignment horizontal="center" vertical="center"/>
    </xf>
    <xf numFmtId="211" fontId="31" fillId="0" borderId="0" xfId="110" applyNumberFormat="1" applyFont="1" applyFill="1" applyBorder="1" applyAlignment="1">
      <alignment horizontal="center" vertical="center"/>
    </xf>
    <xf numFmtId="41" fontId="8" fillId="0" borderId="25" xfId="110" applyFont="1" applyFill="1" applyBorder="1" applyAlignment="1">
      <alignment horizontal="right" vertical="center"/>
    </xf>
    <xf numFmtId="0" fontId="8" fillId="0" borderId="3" xfId="144" applyFont="1" applyFill="1" applyBorder="1" applyAlignment="1">
      <alignment horizontal="center" vertical="center" wrapText="1"/>
      <protection/>
    </xf>
    <xf numFmtId="213" fontId="31" fillId="0" borderId="29" xfId="144" applyNumberFormat="1" applyFont="1" applyFill="1" applyBorder="1" applyAlignment="1">
      <alignment horizontal="right" vertical="center"/>
      <protection/>
    </xf>
    <xf numFmtId="178" fontId="31" fillId="0" borderId="29" xfId="144" applyNumberFormat="1" applyFont="1" applyFill="1" applyBorder="1" applyAlignment="1">
      <alignment horizontal="right" vertical="center"/>
      <protection/>
    </xf>
    <xf numFmtId="208" fontId="31" fillId="0" borderId="29" xfId="144" applyNumberFormat="1" applyFont="1" applyFill="1" applyBorder="1" applyAlignment="1">
      <alignment horizontal="right" vertical="center"/>
      <protection/>
    </xf>
    <xf numFmtId="41" fontId="8" fillId="0" borderId="26" xfId="110" applyFont="1" applyFill="1" applyBorder="1" applyAlignment="1">
      <alignment horizontal="right" vertical="center" wrapText="1"/>
    </xf>
    <xf numFmtId="41" fontId="8" fillId="0" borderId="0" xfId="110" applyFont="1" applyFill="1" applyBorder="1" applyAlignment="1">
      <alignment horizontal="right" vertical="center" wrapText="1"/>
    </xf>
    <xf numFmtId="211" fontId="8" fillId="0" borderId="0" xfId="110" applyNumberFormat="1" applyFont="1" applyFill="1" applyBorder="1" applyAlignment="1">
      <alignment horizontal="right" vertical="center" wrapText="1"/>
    </xf>
    <xf numFmtId="213" fontId="8" fillId="0" borderId="0" xfId="110" applyNumberFormat="1" applyFont="1" applyFill="1" applyBorder="1" applyAlignment="1">
      <alignment horizontal="right" vertical="center"/>
    </xf>
    <xf numFmtId="178" fontId="31" fillId="0" borderId="28" xfId="144" applyNumberFormat="1" applyFont="1" applyFill="1" applyBorder="1" applyAlignment="1">
      <alignment horizontal="right" vertical="center"/>
      <protection/>
    </xf>
    <xf numFmtId="0" fontId="7" fillId="0" borderId="0" xfId="144" applyFont="1" applyFill="1" applyAlignment="1">
      <alignment horizontal="center" vertical="center"/>
      <protection/>
    </xf>
    <xf numFmtId="0" fontId="64" fillId="0" borderId="29" xfId="144" applyFont="1" applyFill="1" applyBorder="1" applyAlignment="1">
      <alignment horizontal="right" vertical="center"/>
      <protection/>
    </xf>
    <xf numFmtId="0" fontId="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31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3" xfId="145" applyFont="1" applyFill="1" applyBorder="1" applyAlignment="1" quotePrefix="1">
      <alignment horizontal="center" vertical="center"/>
      <protection/>
    </xf>
    <xf numFmtId="0" fontId="8" fillId="0" borderId="2" xfId="145" applyFont="1" applyFill="1" applyBorder="1" applyAlignment="1" quotePrefix="1">
      <alignment horizontal="center" vertical="center"/>
      <protection/>
    </xf>
    <xf numFmtId="0" fontId="8" fillId="0" borderId="0" xfId="145" applyFont="1" applyFill="1" applyBorder="1" applyAlignment="1">
      <alignment horizontal="left" vertical="center"/>
      <protection/>
    </xf>
    <xf numFmtId="0" fontId="8" fillId="0" borderId="0" xfId="145" applyFont="1" applyFill="1" applyAlignment="1">
      <alignment horizontal="left" vertical="center" shrinkToFit="1"/>
      <protection/>
    </xf>
    <xf numFmtId="0" fontId="7" fillId="0" borderId="0" xfId="145" applyFont="1" applyFill="1" applyAlignment="1">
      <alignment horizontal="center" vertical="center" shrinkToFit="1"/>
      <protection/>
    </xf>
    <xf numFmtId="0" fontId="8" fillId="0" borderId="57" xfId="145" applyFont="1" applyFill="1" applyBorder="1" applyAlignment="1">
      <alignment horizontal="center" vertical="center"/>
      <protection/>
    </xf>
    <xf numFmtId="0" fontId="8" fillId="0" borderId="55" xfId="145" applyFont="1" applyFill="1" applyBorder="1" applyAlignment="1">
      <alignment horizontal="center" vertical="center"/>
      <protection/>
    </xf>
    <xf numFmtId="0" fontId="8" fillId="0" borderId="33" xfId="145" applyFont="1" applyFill="1" applyBorder="1" applyAlignment="1">
      <alignment horizontal="center" vertical="center"/>
      <protection/>
    </xf>
    <xf numFmtId="0" fontId="8" fillId="0" borderId="2" xfId="145" applyFont="1" applyFill="1" applyBorder="1" applyAlignment="1">
      <alignment horizontal="center" vertical="center"/>
      <protection/>
    </xf>
    <xf numFmtId="0" fontId="7" fillId="0" borderId="0" xfId="145" applyFont="1" applyFill="1" applyAlignment="1" quotePrefix="1">
      <alignment horizontal="center" vertical="center"/>
      <protection/>
    </xf>
    <xf numFmtId="0" fontId="7" fillId="0" borderId="0" xfId="145" applyFont="1" applyFill="1" applyAlignment="1">
      <alignment horizontal="center" vertical="center"/>
      <protection/>
    </xf>
    <xf numFmtId="0" fontId="8" fillId="0" borderId="56" xfId="145" applyFont="1" applyFill="1" applyBorder="1" applyAlignment="1">
      <alignment horizontal="center" vertical="center"/>
      <protection/>
    </xf>
    <xf numFmtId="0" fontId="8" fillId="0" borderId="62" xfId="145" applyFont="1" applyFill="1" applyBorder="1" applyAlignment="1">
      <alignment horizontal="right" vertical="center"/>
      <protection/>
    </xf>
    <xf numFmtId="0" fontId="8" fillId="0" borderId="57" xfId="145" applyFont="1" applyFill="1" applyBorder="1" applyAlignment="1">
      <alignment horizontal="center" vertical="center" shrinkToFit="1"/>
      <protection/>
    </xf>
    <xf numFmtId="0" fontId="8" fillId="0" borderId="55" xfId="145" applyFont="1" applyFill="1" applyBorder="1" applyAlignment="1">
      <alignment horizontal="center" vertical="center" shrinkToFit="1"/>
      <protection/>
    </xf>
    <xf numFmtId="0" fontId="8" fillId="0" borderId="56" xfId="145" applyFont="1" applyFill="1" applyBorder="1" applyAlignment="1">
      <alignment horizontal="center" vertical="center" shrinkToFit="1"/>
      <protection/>
    </xf>
    <xf numFmtId="0" fontId="8" fillId="0" borderId="4" xfId="145" applyFont="1" applyFill="1" applyBorder="1" applyAlignment="1">
      <alignment horizontal="right" vertical="center"/>
      <protection/>
    </xf>
    <xf numFmtId="0" fontId="8" fillId="0" borderId="0" xfId="145" applyFont="1" applyFill="1" applyBorder="1" applyAlignment="1">
      <alignment horizontal="right" vertical="center"/>
      <protection/>
    </xf>
    <xf numFmtId="0" fontId="8" fillId="0" borderId="0" xfId="145" applyFont="1" applyFill="1" applyAlignment="1">
      <alignment horizontal="left" vertical="center" wrapText="1"/>
      <protection/>
    </xf>
    <xf numFmtId="0" fontId="8" fillId="0" borderId="57" xfId="145" applyFont="1" applyFill="1" applyBorder="1" applyAlignment="1">
      <alignment horizontal="center" vertical="center" wrapText="1"/>
      <protection/>
    </xf>
    <xf numFmtId="0" fontId="8" fillId="0" borderId="55" xfId="145" applyFont="1" applyFill="1" applyBorder="1" applyAlignment="1">
      <alignment horizontal="center" vertical="center" wrapText="1"/>
      <protection/>
    </xf>
    <xf numFmtId="0" fontId="8" fillId="0" borderId="56" xfId="145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 quotePrefix="1">
      <alignment horizontal="center" vertical="center" shrinkToFit="1"/>
    </xf>
    <xf numFmtId="0" fontId="7" fillId="0" borderId="0" xfId="63" applyFont="1" applyFill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 wrapText="1" shrinkToFit="1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0" borderId="33" xfId="63" applyFont="1" applyFill="1" applyBorder="1" applyAlignment="1">
      <alignment horizontal="center" vertical="center" shrinkToFit="1"/>
      <protection/>
    </xf>
    <xf numFmtId="0" fontId="8" fillId="0" borderId="2" xfId="63" applyFont="1" applyFill="1" applyBorder="1" applyAlignment="1">
      <alignment horizontal="center" vertical="center" shrinkToFit="1"/>
      <protection/>
    </xf>
    <xf numFmtId="0" fontId="8" fillId="0" borderId="2" xfId="63" applyFont="1" applyFill="1" applyBorder="1" applyAlignment="1" quotePrefix="1">
      <alignment horizontal="center" vertical="center" shrinkToFit="1"/>
      <protection/>
    </xf>
    <xf numFmtId="0" fontId="8" fillId="0" borderId="34" xfId="63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wrapText="1" shrinkToFit="1"/>
      <protection/>
    </xf>
    <xf numFmtId="0" fontId="8" fillId="0" borderId="25" xfId="63" applyFont="1" applyFill="1" applyBorder="1" applyAlignment="1">
      <alignment horizontal="center" vertical="center" wrapText="1" shrinkToFit="1"/>
      <protection/>
    </xf>
    <xf numFmtId="0" fontId="8" fillId="0" borderId="27" xfId="63" applyFont="1" applyFill="1" applyBorder="1" applyAlignment="1">
      <alignment horizontal="center" vertical="center" wrapText="1" shrinkToFit="1"/>
      <protection/>
    </xf>
    <xf numFmtId="0" fontId="15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33" xfId="63" applyFont="1" applyFill="1" applyBorder="1" applyAlignment="1" quotePrefix="1">
      <alignment horizontal="center" vertical="center" shrinkToFit="1"/>
      <protection/>
    </xf>
    <xf numFmtId="0" fontId="8" fillId="0" borderId="33" xfId="63" applyFont="1" applyFill="1" applyBorder="1" applyAlignment="1" quotePrefix="1">
      <alignment horizontal="center" vertical="center" wrapText="1" shrinkToFit="1"/>
      <protection/>
    </xf>
    <xf numFmtId="0" fontId="88" fillId="0" borderId="0" xfId="63" applyFont="1" applyFill="1" applyBorder="1" applyAlignment="1">
      <alignment horizontal="left" vertical="center" wrapText="1" shrinkToFit="1"/>
      <protection/>
    </xf>
    <xf numFmtId="0" fontId="8" fillId="0" borderId="0" xfId="63" applyFont="1" applyFill="1" applyBorder="1" applyAlignment="1">
      <alignment horizontal="left" vertical="center" shrinkToFit="1"/>
      <protection/>
    </xf>
    <xf numFmtId="0" fontId="8" fillId="0" borderId="31" xfId="63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28" xfId="63" applyFont="1" applyFill="1" applyBorder="1" applyAlignment="1" quotePrefix="1">
      <alignment horizontal="center" vertical="center" shrinkToFit="1"/>
      <protection/>
    </xf>
    <xf numFmtId="0" fontId="8" fillId="0" borderId="27" xfId="63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18" xfId="63" applyFont="1" applyFill="1" applyBorder="1" applyAlignment="1">
      <alignment horizontal="center" vertical="center" wrapText="1" shrinkToFit="1"/>
      <protection/>
    </xf>
    <xf numFmtId="0" fontId="8" fillId="0" borderId="31" xfId="63" applyFont="1" applyFill="1" applyBorder="1" applyAlignment="1">
      <alignment horizontal="center" vertical="center" wrapText="1" shrinkToFit="1"/>
      <protection/>
    </xf>
    <xf numFmtId="0" fontId="8" fillId="0" borderId="26" xfId="63" applyFont="1" applyFill="1" applyBorder="1" applyAlignment="1">
      <alignment horizontal="center" vertical="center" wrapText="1" shrinkToFit="1"/>
      <protection/>
    </xf>
    <xf numFmtId="0" fontId="8" fillId="0" borderId="23" xfId="63" applyFont="1" applyFill="1" applyBorder="1" applyAlignment="1" quotePrefix="1">
      <alignment horizontal="center" vertical="center" wrapText="1" shrinkToFit="1"/>
      <protection/>
    </xf>
    <xf numFmtId="0" fontId="8" fillId="0" borderId="18" xfId="63" applyFont="1" applyFill="1" applyBorder="1" applyAlignment="1" quotePrefix="1">
      <alignment horizontal="center" vertical="center" wrapText="1" shrinkToFit="1"/>
      <protection/>
    </xf>
    <xf numFmtId="0" fontId="8" fillId="0" borderId="22" xfId="63" applyFont="1" applyFill="1" applyBorder="1" applyAlignment="1" quotePrefix="1">
      <alignment horizontal="center" vertical="center" wrapText="1" shrinkToFit="1"/>
      <protection/>
    </xf>
    <xf numFmtId="0" fontId="8" fillId="0" borderId="31" xfId="63" applyNumberFormat="1" applyFont="1" applyFill="1" applyBorder="1" applyAlignment="1">
      <alignment horizontal="center" vertical="center" wrapText="1" shrinkToFit="1"/>
      <protection/>
    </xf>
    <xf numFmtId="0" fontId="8" fillId="0" borderId="26" xfId="63" applyNumberFormat="1" applyFont="1" applyFill="1" applyBorder="1" applyAlignment="1">
      <alignment horizontal="center" vertical="center" wrapText="1" shrinkToFit="1"/>
      <protection/>
    </xf>
    <xf numFmtId="0" fontId="8" fillId="0" borderId="28" xfId="63" applyNumberFormat="1" applyFont="1" applyFill="1" applyBorder="1" applyAlignment="1">
      <alignment horizontal="center" vertical="center" wrapText="1" shrinkToFit="1"/>
      <protection/>
    </xf>
    <xf numFmtId="0" fontId="8" fillId="0" borderId="31" xfId="144" applyFont="1" applyFill="1" applyBorder="1" applyAlignment="1" quotePrefix="1">
      <alignment horizontal="center" vertical="center" shrinkToFit="1"/>
      <protection/>
    </xf>
    <xf numFmtId="0" fontId="8" fillId="0" borderId="32" xfId="144" applyFont="1" applyFill="1" applyBorder="1" applyAlignment="1">
      <alignment horizontal="center" vertical="center" shrinkToFit="1"/>
      <protection/>
    </xf>
    <xf numFmtId="0" fontId="8" fillId="0" borderId="30" xfId="144" applyFont="1" applyFill="1" applyBorder="1" applyAlignment="1">
      <alignment horizontal="center" vertical="center" shrinkToFit="1"/>
      <protection/>
    </xf>
    <xf numFmtId="0" fontId="2" fillId="0" borderId="0" xfId="144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8" fillId="0" borderId="29" xfId="0" applyFont="1" applyFill="1" applyBorder="1" applyAlignment="1" quotePrefix="1">
      <alignment horizontal="right" vertical="center" shrinkToFit="1"/>
    </xf>
    <xf numFmtId="0" fontId="8" fillId="0" borderId="29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quotePrefix="1">
      <alignment horizontal="left" vertical="center" wrapText="1"/>
    </xf>
    <xf numFmtId="0" fontId="8" fillId="0" borderId="29" xfId="63" applyFont="1" applyFill="1" applyBorder="1" applyAlignment="1" quotePrefix="1">
      <alignment horizontal="right" vertical="center" shrinkToFit="1"/>
      <protection/>
    </xf>
    <xf numFmtId="0" fontId="8" fillId="0" borderId="29" xfId="63" applyFont="1" applyFill="1" applyBorder="1" applyAlignment="1">
      <alignment horizontal="right" vertical="center" shrinkToFit="1"/>
      <protection/>
    </xf>
    <xf numFmtId="0" fontId="8" fillId="0" borderId="31" xfId="63" applyFont="1" applyFill="1" applyBorder="1" applyAlignment="1" quotePrefix="1">
      <alignment horizontal="center" vertical="center" shrinkToFit="1"/>
      <protection/>
    </xf>
    <xf numFmtId="0" fontId="8" fillId="0" borderId="32" xfId="63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left" vertical="center" wrapText="1"/>
      <protection/>
    </xf>
    <xf numFmtId="0" fontId="8" fillId="0" borderId="0" xfId="63" applyFont="1" applyFill="1" applyAlignment="1" quotePrefix="1">
      <alignment horizontal="left" vertical="center" wrapText="1"/>
      <protection/>
    </xf>
    <xf numFmtId="0" fontId="2" fillId="0" borderId="31" xfId="63" applyFont="1" applyFill="1" applyBorder="1" applyAlignment="1" quotePrefix="1">
      <alignment horizontal="center" vertical="center" shrinkToFit="1"/>
      <protection/>
    </xf>
    <xf numFmtId="0" fontId="2" fillId="0" borderId="7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2" fillId="0" borderId="3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8" fillId="0" borderId="29" xfId="144" applyFont="1" applyFill="1" applyBorder="1" applyAlignment="1">
      <alignment horizontal="right" vertical="center" shrinkToFit="1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 quotePrefix="1">
      <alignment horizontal="center" vertical="center" shrinkToFit="1"/>
    </xf>
    <xf numFmtId="0" fontId="2" fillId="0" borderId="29" xfId="0" applyFont="1" applyFill="1" applyBorder="1" applyAlignment="1" quotePrefix="1">
      <alignment horizontal="center" vertical="center" shrinkToFit="1"/>
    </xf>
    <xf numFmtId="0" fontId="2" fillId="0" borderId="27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 quotePrefix="1">
      <alignment horizontal="left" vertical="center" shrinkToFit="1"/>
    </xf>
    <xf numFmtId="0" fontId="8" fillId="0" borderId="32" xfId="63" applyFont="1" applyFill="1" applyBorder="1" applyAlignment="1">
      <alignment horizontal="left" vertical="center" shrinkToFit="1"/>
      <protection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 quotePrefix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 quotePrefix="1">
      <alignment horizontal="center" vertical="center" shrinkToFit="1"/>
    </xf>
    <xf numFmtId="0" fontId="8" fillId="0" borderId="31" xfId="143" applyFont="1" applyFill="1" applyBorder="1" applyAlignment="1">
      <alignment horizontal="center" vertical="center"/>
      <protection/>
    </xf>
    <xf numFmtId="0" fontId="8" fillId="0" borderId="28" xfId="143" applyFont="1" applyFill="1" applyBorder="1" applyAlignment="1">
      <alignment horizontal="center" vertical="center"/>
      <protection/>
    </xf>
    <xf numFmtId="0" fontId="8" fillId="0" borderId="26" xfId="143" applyFont="1" applyFill="1" applyBorder="1" applyAlignment="1">
      <alignment vertical="center"/>
      <protection/>
    </xf>
    <xf numFmtId="0" fontId="8" fillId="0" borderId="28" xfId="143" applyFont="1" applyFill="1" applyBorder="1" applyAlignment="1">
      <alignment vertical="center"/>
      <protection/>
    </xf>
    <xf numFmtId="0" fontId="8" fillId="0" borderId="26" xfId="143" applyFont="1" applyFill="1" applyBorder="1" applyAlignment="1">
      <alignment horizontal="center" vertical="center" wrapText="1"/>
      <protection/>
    </xf>
    <xf numFmtId="0" fontId="8" fillId="0" borderId="31" xfId="143" applyFont="1" applyFill="1" applyBorder="1" applyAlignment="1">
      <alignment horizontal="center" vertical="center" wrapText="1"/>
      <protection/>
    </xf>
    <xf numFmtId="0" fontId="8" fillId="0" borderId="32" xfId="143" applyFont="1" applyFill="1" applyBorder="1" applyAlignment="1">
      <alignment horizontal="center" vertical="center"/>
      <protection/>
    </xf>
    <xf numFmtId="0" fontId="8" fillId="0" borderId="26" xfId="143" applyFont="1" applyFill="1" applyBorder="1" applyAlignment="1">
      <alignment horizontal="center" vertical="center"/>
      <protection/>
    </xf>
    <xf numFmtId="0" fontId="8" fillId="0" borderId="29" xfId="143" applyFont="1" applyFill="1" applyBorder="1" applyAlignment="1">
      <alignment horizontal="center" vertical="center"/>
      <protection/>
    </xf>
    <xf numFmtId="0" fontId="8" fillId="0" borderId="28" xfId="143" applyFont="1" applyFill="1" applyBorder="1" applyAlignment="1">
      <alignment horizontal="center" vertical="center" wrapText="1"/>
      <protection/>
    </xf>
    <xf numFmtId="0" fontId="62" fillId="0" borderId="0" xfId="143" applyFont="1" applyFill="1" applyAlignment="1">
      <alignment horizontal="center" vertical="center"/>
      <protection/>
    </xf>
    <xf numFmtId="0" fontId="8" fillId="0" borderId="30" xfId="143" applyFont="1" applyFill="1" applyBorder="1" applyAlignment="1">
      <alignment horizontal="center" vertical="center"/>
      <protection/>
    </xf>
    <xf numFmtId="0" fontId="8" fillId="0" borderId="25" xfId="143" applyFont="1" applyFill="1" applyBorder="1" applyAlignment="1">
      <alignment horizontal="center" vertical="center"/>
      <protection/>
    </xf>
    <xf numFmtId="0" fontId="8" fillId="0" borderId="27" xfId="143" applyFont="1" applyFill="1" applyBorder="1" applyAlignment="1">
      <alignment horizontal="center" vertical="center"/>
      <protection/>
    </xf>
    <xf numFmtId="0" fontId="8" fillId="0" borderId="33" xfId="143" applyFont="1" applyFill="1" applyBorder="1" applyAlignment="1">
      <alignment horizontal="center" vertical="center"/>
      <protection/>
    </xf>
    <xf numFmtId="0" fontId="8" fillId="0" borderId="2" xfId="143" applyFont="1" applyFill="1" applyBorder="1" applyAlignment="1">
      <alignment horizontal="center" vertical="center"/>
      <protection/>
    </xf>
    <xf numFmtId="0" fontId="8" fillId="0" borderId="31" xfId="143" applyFont="1" applyFill="1" applyBorder="1" applyAlignment="1">
      <alignment horizontal="center" vertical="center" shrinkToFit="1"/>
      <protection/>
    </xf>
    <xf numFmtId="0" fontId="8" fillId="0" borderId="26" xfId="143" applyFont="1" applyFill="1" applyBorder="1" applyAlignment="1">
      <alignment horizontal="center" vertical="center" shrinkToFit="1"/>
      <protection/>
    </xf>
    <xf numFmtId="0" fontId="8" fillId="0" borderId="28" xfId="143" applyFont="1" applyFill="1" applyBorder="1" applyAlignment="1">
      <alignment horizontal="center" vertical="center" shrinkToFit="1"/>
      <protection/>
    </xf>
  </cellXfs>
  <cellStyles count="1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" xfId="63"/>
    <cellStyle name="Normal - Style1" xfId="64"/>
    <cellStyle name="Normal 2" xfId="65"/>
    <cellStyle name="Normal_ SG&amp;A Bridge " xfId="66"/>
    <cellStyle name="Percent [2]" xfId="67"/>
    <cellStyle name="subhead" xfId="68"/>
    <cellStyle name="Total" xfId="69"/>
    <cellStyle name="UM" xfId="70"/>
    <cellStyle name="강조색1" xfId="71"/>
    <cellStyle name="강조색2" xfId="72"/>
    <cellStyle name="강조색3" xfId="73"/>
    <cellStyle name="강조색4" xfId="74"/>
    <cellStyle name="강조색5" xfId="75"/>
    <cellStyle name="강조색6" xfId="76"/>
    <cellStyle name="경고문" xfId="77"/>
    <cellStyle name="계산" xfId="78"/>
    <cellStyle name="고정소숫점" xfId="79"/>
    <cellStyle name="고정출력1" xfId="80"/>
    <cellStyle name="고정출력2" xfId="81"/>
    <cellStyle name="咬訌裝?INCOM1" xfId="82"/>
    <cellStyle name="咬訌裝?INCOM10" xfId="83"/>
    <cellStyle name="咬訌裝?INCOM2" xfId="84"/>
    <cellStyle name="咬訌裝?INCOM3" xfId="85"/>
    <cellStyle name="咬訌裝?INCOM4" xfId="86"/>
    <cellStyle name="咬訌裝?INCOM5" xfId="87"/>
    <cellStyle name="咬訌裝?INCOM6" xfId="88"/>
    <cellStyle name="咬訌裝?INCOM7" xfId="89"/>
    <cellStyle name="咬訌裝?INCOM8" xfId="90"/>
    <cellStyle name="咬訌裝?INCOM9" xfId="91"/>
    <cellStyle name="咬訌裝?PRIB11" xfId="92"/>
    <cellStyle name="나쁨" xfId="93"/>
    <cellStyle name="날짜" xfId="94"/>
    <cellStyle name="달러" xfId="95"/>
    <cellStyle name="똿뗦먛귟 [0.00]_PRODUCT DETAIL Q1" xfId="96"/>
    <cellStyle name="똿뗦먛귟_PRODUCT DETAIL Q1" xfId="97"/>
    <cellStyle name="메모" xfId="98"/>
    <cellStyle name="믅됞 [0.00]_PRODUCT DETAIL Q1" xfId="99"/>
    <cellStyle name="믅됞_PRODUCT DETAIL Q1" xfId="100"/>
    <cellStyle name="바탕글" xfId="101"/>
    <cellStyle name="Percent" xfId="102"/>
    <cellStyle name="백분율 2" xfId="103"/>
    <cellStyle name="보통" xfId="104"/>
    <cellStyle name="뷭?_BOOKSHIP" xfId="105"/>
    <cellStyle name="설명 텍스트" xfId="106"/>
    <cellStyle name="셀 확인" xfId="107"/>
    <cellStyle name="숫자(R)" xfId="108"/>
    <cellStyle name="Comma" xfId="109"/>
    <cellStyle name="Comma [0]" xfId="110"/>
    <cellStyle name="쉼표 [0] 10" xfId="111"/>
    <cellStyle name="쉼표 [0] 2" xfId="112"/>
    <cellStyle name="쉼표 [0] 3" xfId="113"/>
    <cellStyle name="쉼표 [0] 4" xfId="114"/>
    <cellStyle name="스타일 1" xfId="115"/>
    <cellStyle name="안건회계법인" xfId="116"/>
    <cellStyle name="연결된 셀" xfId="117"/>
    <cellStyle name="Followed Hyperlink" xfId="118"/>
    <cellStyle name="요약" xfId="119"/>
    <cellStyle name="입력" xfId="120"/>
    <cellStyle name="자리수" xfId="121"/>
    <cellStyle name="자리수0" xfId="122"/>
    <cellStyle name="작은제목" xfId="123"/>
    <cellStyle name="제목" xfId="124"/>
    <cellStyle name="제목 1" xfId="125"/>
    <cellStyle name="제목 2" xfId="126"/>
    <cellStyle name="제목 3" xfId="127"/>
    <cellStyle name="제목 4" xfId="128"/>
    <cellStyle name="좋음" xfId="129"/>
    <cellStyle name="출력" xfId="130"/>
    <cellStyle name="콤마 [0]" xfId="131"/>
    <cellStyle name="콤마_ 견적기준 FLOW " xfId="132"/>
    <cellStyle name="큰제목" xfId="133"/>
    <cellStyle name="Currency" xfId="134"/>
    <cellStyle name="Currency [0]" xfId="135"/>
    <cellStyle name="통화 [0] 2" xfId="136"/>
    <cellStyle name="퍼센트" xfId="137"/>
    <cellStyle name="표준 10" xfId="138"/>
    <cellStyle name="표준 11" xfId="139"/>
    <cellStyle name="표준 12" xfId="140"/>
    <cellStyle name="표준 13" xfId="141"/>
    <cellStyle name="표준 14" xfId="142"/>
    <cellStyle name="표준 15" xfId="143"/>
    <cellStyle name="표준 2" xfId="144"/>
    <cellStyle name="표준 2 2" xfId="145"/>
    <cellStyle name="표준 3" xfId="146"/>
    <cellStyle name="표준 4" xfId="147"/>
    <cellStyle name="표준 5" xfId="148"/>
    <cellStyle name="표준 6" xfId="149"/>
    <cellStyle name="표준 7" xfId="150"/>
    <cellStyle name="표준 8" xfId="151"/>
    <cellStyle name="표준 9" xfId="152"/>
    <cellStyle name="표준_kc-elec system check list" xfId="153"/>
    <cellStyle name="표준_Sheet2" xfId="154"/>
    <cellStyle name="표준_교통행정과" xfId="155"/>
    <cellStyle name="표준_인구" xfId="156"/>
    <cellStyle name="Hyperlink" xfId="157"/>
    <cellStyle name="합산" xfId="158"/>
    <cellStyle name="화폐기호" xfId="159"/>
    <cellStyle name="화폐기호0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70" zoomScalePageLayoutView="0" workbookViewId="0" topLeftCell="A1">
      <selection activeCell="A1" sqref="A1:Y1"/>
    </sheetView>
  </sheetViews>
  <sheetFormatPr defaultColWidth="7.10546875" defaultRowHeight="13.5"/>
  <cols>
    <col min="1" max="1" width="10.5546875" style="172" customWidth="1"/>
    <col min="2" max="2" width="6.99609375" style="172" customWidth="1"/>
    <col min="3" max="3" width="5.4453125" style="172" customWidth="1"/>
    <col min="4" max="5" width="5.99609375" style="172" customWidth="1"/>
    <col min="6" max="6" width="6.3359375" style="172" customWidth="1"/>
    <col min="7" max="7" width="5.3359375" style="172" customWidth="1"/>
    <col min="8" max="8" width="5.99609375" style="172" customWidth="1"/>
    <col min="9" max="9" width="5.88671875" style="172" customWidth="1"/>
    <col min="10" max="10" width="5.99609375" style="172" customWidth="1"/>
    <col min="11" max="11" width="5.4453125" style="172" customWidth="1"/>
    <col min="12" max="14" width="6.10546875" style="172" customWidth="1"/>
    <col min="15" max="15" width="5.3359375" style="172" customWidth="1"/>
    <col min="16" max="16" width="5.99609375" style="172" customWidth="1"/>
    <col min="17" max="17" width="5.88671875" style="172" customWidth="1"/>
    <col min="18" max="18" width="6.10546875" style="172" customWidth="1"/>
    <col min="19" max="19" width="5.3359375" style="172" customWidth="1"/>
    <col min="20" max="20" width="5.88671875" style="172" customWidth="1"/>
    <col min="21" max="21" width="5.99609375" style="172" customWidth="1"/>
    <col min="22" max="24" width="6.6640625" style="172" customWidth="1"/>
    <col min="25" max="25" width="11.5546875" style="172" customWidth="1"/>
    <col min="26" max="26" width="0.78125" style="172" hidden="1" customWidth="1"/>
    <col min="27" max="27" width="8.88671875" style="172" hidden="1" customWidth="1"/>
    <col min="28" max="30" width="8.3359375" style="172" customWidth="1"/>
    <col min="31" max="16384" width="7.10546875" style="172" customWidth="1"/>
  </cols>
  <sheetData>
    <row r="1" spans="1:25" ht="27" customHeight="1">
      <c r="A1" s="1065" t="s">
        <v>551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</row>
    <row r="2" spans="1:26" ht="18" customHeight="1">
      <c r="A2" s="172" t="s">
        <v>552</v>
      </c>
      <c r="F2" s="173"/>
      <c r="G2" s="173"/>
      <c r="H2" s="173"/>
      <c r="I2" s="173"/>
      <c r="Y2" s="174" t="s">
        <v>553</v>
      </c>
      <c r="Z2" s="175"/>
    </row>
    <row r="3" spans="1:26" ht="23.25" customHeight="1">
      <c r="A3" s="1076" t="s">
        <v>554</v>
      </c>
      <c r="B3" s="1066" t="s">
        <v>555</v>
      </c>
      <c r="C3" s="1067"/>
      <c r="D3" s="1067"/>
      <c r="E3" s="1068"/>
      <c r="F3" s="1069" t="s">
        <v>556</v>
      </c>
      <c r="G3" s="1070"/>
      <c r="H3" s="1070"/>
      <c r="I3" s="1071"/>
      <c r="J3" s="1070" t="s">
        <v>557</v>
      </c>
      <c r="K3" s="1067"/>
      <c r="L3" s="1067"/>
      <c r="M3" s="1068"/>
      <c r="N3" s="1069" t="s">
        <v>558</v>
      </c>
      <c r="O3" s="1067"/>
      <c r="P3" s="1067"/>
      <c r="Q3" s="1068"/>
      <c r="R3" s="1066" t="s">
        <v>559</v>
      </c>
      <c r="S3" s="1067"/>
      <c r="T3" s="1067"/>
      <c r="U3" s="1068"/>
      <c r="V3" s="1072" t="s">
        <v>560</v>
      </c>
      <c r="W3" s="1072"/>
      <c r="X3" s="1073"/>
      <c r="Y3" s="1069" t="s">
        <v>561</v>
      </c>
      <c r="Z3" s="175"/>
    </row>
    <row r="4" spans="1:26" ht="21.75" customHeight="1">
      <c r="A4" s="1077"/>
      <c r="B4" s="177"/>
      <c r="C4" s="178" t="s">
        <v>562</v>
      </c>
      <c r="D4" s="178" t="s">
        <v>563</v>
      </c>
      <c r="E4" s="178" t="s">
        <v>564</v>
      </c>
      <c r="F4" s="179"/>
      <c r="G4" s="178" t="s">
        <v>562</v>
      </c>
      <c r="H4" s="178" t="s">
        <v>563</v>
      </c>
      <c r="I4" s="178" t="s">
        <v>564</v>
      </c>
      <c r="J4" s="177"/>
      <c r="K4" s="178" t="s">
        <v>562</v>
      </c>
      <c r="L4" s="178" t="s">
        <v>563</v>
      </c>
      <c r="M4" s="178" t="s">
        <v>564</v>
      </c>
      <c r="N4" s="176"/>
      <c r="O4" s="178" t="s">
        <v>562</v>
      </c>
      <c r="P4" s="178" t="s">
        <v>563</v>
      </c>
      <c r="Q4" s="178" t="s">
        <v>564</v>
      </c>
      <c r="R4" s="177"/>
      <c r="S4" s="178" t="s">
        <v>562</v>
      </c>
      <c r="T4" s="178" t="s">
        <v>563</v>
      </c>
      <c r="U4" s="178" t="s">
        <v>564</v>
      </c>
      <c r="V4" s="177"/>
      <c r="W4" s="178" t="s">
        <v>562</v>
      </c>
      <c r="X4" s="178" t="s">
        <v>563</v>
      </c>
      <c r="Y4" s="1074"/>
      <c r="Z4" s="175"/>
    </row>
    <row r="5" spans="1:26" ht="21.75" customHeight="1">
      <c r="A5" s="1077"/>
      <c r="B5" s="180"/>
      <c r="C5" s="181" t="s">
        <v>565</v>
      </c>
      <c r="D5" s="179"/>
      <c r="E5" s="182" t="s">
        <v>566</v>
      </c>
      <c r="F5" s="183"/>
      <c r="G5" s="181" t="s">
        <v>565</v>
      </c>
      <c r="H5" s="179"/>
      <c r="I5" s="182" t="s">
        <v>566</v>
      </c>
      <c r="J5" s="184"/>
      <c r="K5" s="181" t="s">
        <v>567</v>
      </c>
      <c r="L5" s="179"/>
      <c r="M5" s="182" t="s">
        <v>566</v>
      </c>
      <c r="N5" s="184"/>
      <c r="O5" s="181" t="s">
        <v>565</v>
      </c>
      <c r="P5" s="179"/>
      <c r="Q5" s="182" t="s">
        <v>566</v>
      </c>
      <c r="R5" s="184"/>
      <c r="S5" s="181" t="s">
        <v>565</v>
      </c>
      <c r="T5" s="179"/>
      <c r="U5" s="182" t="s">
        <v>566</v>
      </c>
      <c r="V5" s="184"/>
      <c r="W5" s="181" t="s">
        <v>565</v>
      </c>
      <c r="X5" s="179"/>
      <c r="Y5" s="1074"/>
      <c r="Z5" s="175"/>
    </row>
    <row r="6" spans="1:26" ht="21.75" customHeight="1">
      <c r="A6" s="1078"/>
      <c r="B6" s="185"/>
      <c r="C6" s="186" t="s">
        <v>568</v>
      </c>
      <c r="D6" s="187" t="s">
        <v>569</v>
      </c>
      <c r="E6" s="188" t="s">
        <v>570</v>
      </c>
      <c r="F6" s="189"/>
      <c r="G6" s="186" t="s">
        <v>568</v>
      </c>
      <c r="H6" s="187" t="s">
        <v>569</v>
      </c>
      <c r="I6" s="188" t="s">
        <v>570</v>
      </c>
      <c r="J6" s="190"/>
      <c r="K6" s="186" t="s">
        <v>568</v>
      </c>
      <c r="L6" s="187" t="s">
        <v>569</v>
      </c>
      <c r="M6" s="188" t="s">
        <v>570</v>
      </c>
      <c r="N6" s="190"/>
      <c r="O6" s="186" t="s">
        <v>568</v>
      </c>
      <c r="P6" s="187" t="s">
        <v>569</v>
      </c>
      <c r="Q6" s="188" t="s">
        <v>570</v>
      </c>
      <c r="R6" s="190"/>
      <c r="S6" s="186" t="s">
        <v>568</v>
      </c>
      <c r="T6" s="187" t="s">
        <v>569</v>
      </c>
      <c r="U6" s="188" t="s">
        <v>570</v>
      </c>
      <c r="V6" s="190"/>
      <c r="W6" s="186" t="s">
        <v>568</v>
      </c>
      <c r="X6" s="187" t="s">
        <v>569</v>
      </c>
      <c r="Y6" s="1075"/>
      <c r="Z6" s="175"/>
    </row>
    <row r="7" spans="1:25" s="194" customFormat="1" ht="24" customHeight="1">
      <c r="A7" s="191" t="s">
        <v>61</v>
      </c>
      <c r="B7" s="195">
        <v>185856</v>
      </c>
      <c r="C7" s="192">
        <v>1080</v>
      </c>
      <c r="D7" s="192">
        <v>162391</v>
      </c>
      <c r="E7" s="192">
        <v>22385</v>
      </c>
      <c r="F7" s="192">
        <v>131510</v>
      </c>
      <c r="G7" s="192">
        <v>347</v>
      </c>
      <c r="H7" s="192">
        <v>115177</v>
      </c>
      <c r="I7" s="192">
        <v>15986</v>
      </c>
      <c r="J7" s="192">
        <v>14300</v>
      </c>
      <c r="K7" s="192">
        <v>227</v>
      </c>
      <c r="L7" s="192">
        <v>10172</v>
      </c>
      <c r="M7" s="192">
        <v>3901</v>
      </c>
      <c r="N7" s="192">
        <v>39635</v>
      </c>
      <c r="O7" s="192">
        <v>473</v>
      </c>
      <c r="P7" s="192">
        <v>36852</v>
      </c>
      <c r="Q7" s="192">
        <v>2310</v>
      </c>
      <c r="R7" s="192">
        <v>411</v>
      </c>
      <c r="S7" s="192">
        <v>33</v>
      </c>
      <c r="T7" s="192">
        <v>190</v>
      </c>
      <c r="U7" s="192">
        <v>188</v>
      </c>
      <c r="V7" s="192">
        <v>10990</v>
      </c>
      <c r="W7" s="192">
        <v>111</v>
      </c>
      <c r="X7" s="192">
        <v>10879</v>
      </c>
      <c r="Y7" s="193" t="s">
        <v>61</v>
      </c>
    </row>
    <row r="8" spans="1:28" s="194" customFormat="1" ht="24" customHeight="1">
      <c r="A8" s="191" t="s">
        <v>653</v>
      </c>
      <c r="B8" s="195">
        <v>221472</v>
      </c>
      <c r="C8" s="192">
        <v>1169</v>
      </c>
      <c r="D8" s="192">
        <v>190704</v>
      </c>
      <c r="E8" s="192">
        <v>29599</v>
      </c>
      <c r="F8" s="192">
        <v>165692</v>
      </c>
      <c r="G8" s="192">
        <v>418</v>
      </c>
      <c r="H8" s="192">
        <v>142517</v>
      </c>
      <c r="I8" s="192">
        <v>22757</v>
      </c>
      <c r="J8" s="192">
        <v>14806</v>
      </c>
      <c r="K8" s="192">
        <v>232</v>
      </c>
      <c r="L8" s="192">
        <v>10291</v>
      </c>
      <c r="M8" s="192">
        <v>4283</v>
      </c>
      <c r="N8" s="192">
        <v>40497</v>
      </c>
      <c r="O8" s="192">
        <v>480</v>
      </c>
      <c r="P8" s="192">
        <v>37699</v>
      </c>
      <c r="Q8" s="192">
        <v>2318</v>
      </c>
      <c r="R8" s="192">
        <v>477</v>
      </c>
      <c r="S8" s="192">
        <v>39</v>
      </c>
      <c r="T8" s="192">
        <v>197</v>
      </c>
      <c r="U8" s="192">
        <v>241</v>
      </c>
      <c r="V8" s="192">
        <v>14849</v>
      </c>
      <c r="W8" s="192">
        <v>172</v>
      </c>
      <c r="X8" s="192">
        <v>14677</v>
      </c>
      <c r="Y8" s="193" t="s">
        <v>653</v>
      </c>
      <c r="AB8" s="290"/>
    </row>
    <row r="9" spans="1:28" s="194" customFormat="1" ht="24" customHeight="1">
      <c r="A9" s="191" t="s">
        <v>654</v>
      </c>
      <c r="B9" s="195">
        <v>258864</v>
      </c>
      <c r="C9" s="192">
        <v>1150</v>
      </c>
      <c r="D9" s="192">
        <v>212933</v>
      </c>
      <c r="E9" s="192">
        <v>44781</v>
      </c>
      <c r="F9" s="192">
        <v>200373</v>
      </c>
      <c r="G9" s="192">
        <v>417</v>
      </c>
      <c r="H9" s="192">
        <v>162812</v>
      </c>
      <c r="I9" s="192">
        <v>37144</v>
      </c>
      <c r="J9" s="192">
        <v>15593</v>
      </c>
      <c r="K9" s="192">
        <v>212</v>
      </c>
      <c r="L9" s="192">
        <v>10449</v>
      </c>
      <c r="M9" s="192">
        <v>4932</v>
      </c>
      <c r="N9" s="192">
        <v>42391</v>
      </c>
      <c r="O9" s="192">
        <v>482</v>
      </c>
      <c r="P9" s="192">
        <v>39465</v>
      </c>
      <c r="Q9" s="192">
        <v>2444</v>
      </c>
      <c r="R9" s="192">
        <v>507</v>
      </c>
      <c r="S9" s="192">
        <v>39</v>
      </c>
      <c r="T9" s="192">
        <v>207</v>
      </c>
      <c r="U9" s="192">
        <v>261</v>
      </c>
      <c r="V9" s="192">
        <v>15329</v>
      </c>
      <c r="W9" s="192">
        <v>211</v>
      </c>
      <c r="X9" s="192">
        <v>15118</v>
      </c>
      <c r="Y9" s="193" t="s">
        <v>654</v>
      </c>
      <c r="AB9" s="290"/>
    </row>
    <row r="10" spans="1:28" s="194" customFormat="1" ht="24" customHeight="1">
      <c r="A10" s="191" t="s">
        <v>759</v>
      </c>
      <c r="B10" s="195">
        <v>304728</v>
      </c>
      <c r="C10" s="192">
        <v>1185</v>
      </c>
      <c r="D10" s="192">
        <v>234291</v>
      </c>
      <c r="E10" s="192">
        <v>69252</v>
      </c>
      <c r="F10" s="192">
        <v>243174</v>
      </c>
      <c r="G10" s="192">
        <v>432</v>
      </c>
      <c r="H10" s="192">
        <v>182200</v>
      </c>
      <c r="I10" s="192">
        <v>60542</v>
      </c>
      <c r="J10" s="192">
        <v>16643</v>
      </c>
      <c r="K10" s="192">
        <v>223</v>
      </c>
      <c r="L10" s="192">
        <v>10479</v>
      </c>
      <c r="M10" s="192">
        <v>5941</v>
      </c>
      <c r="N10" s="192">
        <v>44345</v>
      </c>
      <c r="O10" s="192">
        <v>489</v>
      </c>
      <c r="P10" s="192">
        <v>41369</v>
      </c>
      <c r="Q10" s="192">
        <v>2487</v>
      </c>
      <c r="R10" s="192">
        <v>566</v>
      </c>
      <c r="S10" s="192">
        <v>41</v>
      </c>
      <c r="T10" s="192">
        <v>243</v>
      </c>
      <c r="U10" s="192">
        <v>282</v>
      </c>
      <c r="V10" s="192">
        <v>15955</v>
      </c>
      <c r="W10" s="192">
        <v>215</v>
      </c>
      <c r="X10" s="192">
        <v>15740</v>
      </c>
      <c r="Y10" s="193" t="s">
        <v>759</v>
      </c>
      <c r="AB10" s="290"/>
    </row>
    <row r="11" spans="1:28" s="286" customFormat="1" ht="24" customHeight="1">
      <c r="A11" s="957" t="s">
        <v>841</v>
      </c>
      <c r="B11" s="958">
        <v>348784</v>
      </c>
      <c r="C11" s="959">
        <v>1241</v>
      </c>
      <c r="D11" s="959">
        <v>255258</v>
      </c>
      <c r="E11" s="959">
        <v>92285</v>
      </c>
      <c r="F11" s="959">
        <v>283426</v>
      </c>
      <c r="G11" s="959">
        <v>463</v>
      </c>
      <c r="H11" s="959">
        <v>200476</v>
      </c>
      <c r="I11" s="959">
        <v>82487</v>
      </c>
      <c r="J11" s="959">
        <v>17440</v>
      </c>
      <c r="K11" s="959">
        <v>224</v>
      </c>
      <c r="L11" s="959">
        <v>10379</v>
      </c>
      <c r="M11" s="959">
        <v>6837</v>
      </c>
      <c r="N11" s="959">
        <v>47262</v>
      </c>
      <c r="O11" s="959">
        <v>515</v>
      </c>
      <c r="P11" s="959">
        <v>44125</v>
      </c>
      <c r="Q11" s="959">
        <v>2622</v>
      </c>
      <c r="R11" s="959">
        <v>656</v>
      </c>
      <c r="S11" s="959">
        <v>39</v>
      </c>
      <c r="T11" s="959">
        <v>278</v>
      </c>
      <c r="U11" s="959">
        <v>339</v>
      </c>
      <c r="V11" s="959">
        <v>28653</v>
      </c>
      <c r="W11" s="959">
        <v>372</v>
      </c>
      <c r="X11" s="959">
        <v>28281</v>
      </c>
      <c r="Y11" s="960" t="s">
        <v>841</v>
      </c>
      <c r="AB11" s="289"/>
    </row>
    <row r="12" spans="1:25" s="194" customFormat="1" ht="24" customHeight="1">
      <c r="A12" s="191" t="s">
        <v>693</v>
      </c>
      <c r="B12" s="195">
        <v>308955</v>
      </c>
      <c r="C12" s="192">
        <v>1183</v>
      </c>
      <c r="D12" s="192">
        <v>236887</v>
      </c>
      <c r="E12" s="192">
        <v>70885</v>
      </c>
      <c r="F12" s="192">
        <v>246954</v>
      </c>
      <c r="G12" s="192">
        <v>432</v>
      </c>
      <c r="H12" s="192">
        <v>184415</v>
      </c>
      <c r="I12" s="192">
        <v>62107</v>
      </c>
      <c r="J12" s="192">
        <v>16681</v>
      </c>
      <c r="K12" s="192">
        <v>222</v>
      </c>
      <c r="L12" s="192">
        <v>10468</v>
      </c>
      <c r="M12" s="192">
        <v>5991</v>
      </c>
      <c r="N12" s="192">
        <v>44754</v>
      </c>
      <c r="O12" s="192">
        <v>488</v>
      </c>
      <c r="P12" s="192">
        <v>41762</v>
      </c>
      <c r="Q12" s="192">
        <v>2504</v>
      </c>
      <c r="R12" s="192">
        <v>566</v>
      </c>
      <c r="S12" s="192">
        <v>41</v>
      </c>
      <c r="T12" s="192">
        <v>242</v>
      </c>
      <c r="U12" s="192">
        <v>283</v>
      </c>
      <c r="V12" s="192">
        <v>27421</v>
      </c>
      <c r="W12" s="192">
        <v>365</v>
      </c>
      <c r="X12" s="192">
        <v>27056</v>
      </c>
      <c r="Y12" s="38" t="s">
        <v>76</v>
      </c>
    </row>
    <row r="13" spans="1:25" s="194" customFormat="1" ht="24" customHeight="1">
      <c r="A13" s="191" t="s">
        <v>694</v>
      </c>
      <c r="B13" s="195">
        <v>312181</v>
      </c>
      <c r="C13" s="192">
        <v>1176</v>
      </c>
      <c r="D13" s="192">
        <v>238455</v>
      </c>
      <c r="E13" s="192">
        <v>72550</v>
      </c>
      <c r="F13" s="192">
        <v>249909</v>
      </c>
      <c r="G13" s="192">
        <v>428</v>
      </c>
      <c r="H13" s="192">
        <v>185780</v>
      </c>
      <c r="I13" s="192">
        <v>63701</v>
      </c>
      <c r="J13" s="192">
        <v>16733</v>
      </c>
      <c r="K13" s="192">
        <v>221</v>
      </c>
      <c r="L13" s="192">
        <v>10460</v>
      </c>
      <c r="M13" s="192">
        <v>6052</v>
      </c>
      <c r="N13" s="192">
        <v>44965</v>
      </c>
      <c r="O13" s="192">
        <v>486</v>
      </c>
      <c r="P13" s="192">
        <v>41972</v>
      </c>
      <c r="Q13" s="192">
        <v>2507</v>
      </c>
      <c r="R13" s="192">
        <v>574</v>
      </c>
      <c r="S13" s="192">
        <v>41</v>
      </c>
      <c r="T13" s="192">
        <v>243</v>
      </c>
      <c r="U13" s="192">
        <v>290</v>
      </c>
      <c r="V13" s="192">
        <v>27446</v>
      </c>
      <c r="W13" s="192">
        <v>362</v>
      </c>
      <c r="X13" s="192">
        <v>27084</v>
      </c>
      <c r="Y13" s="48" t="s">
        <v>77</v>
      </c>
    </row>
    <row r="14" spans="1:25" s="194" customFormat="1" ht="24" customHeight="1">
      <c r="A14" s="191" t="s">
        <v>656</v>
      </c>
      <c r="B14" s="195">
        <v>317630</v>
      </c>
      <c r="C14" s="192">
        <v>1184</v>
      </c>
      <c r="D14" s="192">
        <v>240541</v>
      </c>
      <c r="E14" s="192">
        <v>75905</v>
      </c>
      <c r="F14" s="192">
        <v>254910</v>
      </c>
      <c r="G14" s="192">
        <v>431</v>
      </c>
      <c r="H14" s="192">
        <v>187633</v>
      </c>
      <c r="I14" s="192">
        <v>66846</v>
      </c>
      <c r="J14" s="192">
        <v>16934</v>
      </c>
      <c r="K14" s="192">
        <v>223</v>
      </c>
      <c r="L14" s="192">
        <v>10478</v>
      </c>
      <c r="M14" s="192">
        <v>6233</v>
      </c>
      <c r="N14" s="192">
        <v>45206</v>
      </c>
      <c r="O14" s="192">
        <v>489</v>
      </c>
      <c r="P14" s="192">
        <v>42186</v>
      </c>
      <c r="Q14" s="192">
        <v>2531</v>
      </c>
      <c r="R14" s="192">
        <v>580</v>
      </c>
      <c r="S14" s="192">
        <v>41</v>
      </c>
      <c r="T14" s="192">
        <v>244</v>
      </c>
      <c r="U14" s="192">
        <v>295</v>
      </c>
      <c r="V14" s="192">
        <v>27578</v>
      </c>
      <c r="W14" s="192">
        <v>362</v>
      </c>
      <c r="X14" s="192">
        <v>27216</v>
      </c>
      <c r="Y14" s="38" t="s">
        <v>78</v>
      </c>
    </row>
    <row r="15" spans="1:25" s="194" customFormat="1" ht="24" customHeight="1">
      <c r="A15" s="191" t="s">
        <v>657</v>
      </c>
      <c r="B15" s="195">
        <v>321566</v>
      </c>
      <c r="C15" s="192">
        <v>1190</v>
      </c>
      <c r="D15" s="192">
        <v>242246</v>
      </c>
      <c r="E15" s="192">
        <v>78130</v>
      </c>
      <c r="F15" s="192">
        <v>258388</v>
      </c>
      <c r="G15" s="192">
        <v>434</v>
      </c>
      <c r="H15" s="192">
        <v>189090</v>
      </c>
      <c r="I15" s="192">
        <v>68864</v>
      </c>
      <c r="J15" s="192">
        <v>17146</v>
      </c>
      <c r="K15" s="192">
        <v>222</v>
      </c>
      <c r="L15" s="192">
        <v>10489</v>
      </c>
      <c r="M15" s="192">
        <v>6435</v>
      </c>
      <c r="N15" s="192">
        <v>45441</v>
      </c>
      <c r="O15" s="192">
        <v>493</v>
      </c>
      <c r="P15" s="192">
        <v>42419</v>
      </c>
      <c r="Q15" s="192">
        <v>2529</v>
      </c>
      <c r="R15" s="192">
        <v>591</v>
      </c>
      <c r="S15" s="192">
        <v>41</v>
      </c>
      <c r="T15" s="192">
        <v>248</v>
      </c>
      <c r="U15" s="192">
        <v>302</v>
      </c>
      <c r="V15" s="192">
        <v>27666</v>
      </c>
      <c r="W15" s="192">
        <v>364</v>
      </c>
      <c r="X15" s="192">
        <v>27302</v>
      </c>
      <c r="Y15" s="38" t="s">
        <v>79</v>
      </c>
    </row>
    <row r="16" spans="1:25" s="194" customFormat="1" ht="24" customHeight="1">
      <c r="A16" s="191" t="s">
        <v>658</v>
      </c>
      <c r="B16" s="195">
        <v>324882</v>
      </c>
      <c r="C16" s="192">
        <v>1197</v>
      </c>
      <c r="D16" s="192">
        <v>243554</v>
      </c>
      <c r="E16" s="192">
        <v>80131</v>
      </c>
      <c r="F16" s="192">
        <v>261324</v>
      </c>
      <c r="G16" s="192">
        <v>434</v>
      </c>
      <c r="H16" s="192">
        <v>190164</v>
      </c>
      <c r="I16" s="192">
        <v>70726</v>
      </c>
      <c r="J16" s="192">
        <v>17268</v>
      </c>
      <c r="K16" s="192">
        <v>225</v>
      </c>
      <c r="L16" s="192">
        <v>10479</v>
      </c>
      <c r="M16" s="192">
        <v>6564</v>
      </c>
      <c r="N16" s="192">
        <v>45694</v>
      </c>
      <c r="O16" s="192">
        <v>497</v>
      </c>
      <c r="P16" s="192">
        <v>42662</v>
      </c>
      <c r="Q16" s="192">
        <v>2535</v>
      </c>
      <c r="R16" s="192">
        <v>596</v>
      </c>
      <c r="S16" s="192">
        <v>41</v>
      </c>
      <c r="T16" s="192">
        <v>249</v>
      </c>
      <c r="U16" s="192">
        <v>306</v>
      </c>
      <c r="V16" s="192">
        <v>27916</v>
      </c>
      <c r="W16" s="192">
        <v>363</v>
      </c>
      <c r="X16" s="192">
        <v>27553</v>
      </c>
      <c r="Y16" s="38" t="s">
        <v>80</v>
      </c>
    </row>
    <row r="17" spans="1:25" s="194" customFormat="1" ht="24" customHeight="1">
      <c r="A17" s="191" t="s">
        <v>659</v>
      </c>
      <c r="B17" s="195">
        <v>328114</v>
      </c>
      <c r="C17" s="192">
        <v>1225</v>
      </c>
      <c r="D17" s="192">
        <v>245168</v>
      </c>
      <c r="E17" s="192">
        <v>81721</v>
      </c>
      <c r="F17" s="192">
        <v>264159</v>
      </c>
      <c r="G17" s="192">
        <v>456</v>
      </c>
      <c r="H17" s="192">
        <v>191489</v>
      </c>
      <c r="I17" s="192">
        <v>72214</v>
      </c>
      <c r="J17" s="192">
        <v>17375</v>
      </c>
      <c r="K17" s="192">
        <v>226</v>
      </c>
      <c r="L17" s="192">
        <v>10507</v>
      </c>
      <c r="M17" s="192">
        <v>6642</v>
      </c>
      <c r="N17" s="192">
        <v>45964</v>
      </c>
      <c r="O17" s="192">
        <v>501</v>
      </c>
      <c r="P17" s="192">
        <v>42913</v>
      </c>
      <c r="Q17" s="192">
        <v>2550</v>
      </c>
      <c r="R17" s="192">
        <v>616</v>
      </c>
      <c r="S17" s="192">
        <v>42</v>
      </c>
      <c r="T17" s="192">
        <v>259</v>
      </c>
      <c r="U17" s="192">
        <v>315</v>
      </c>
      <c r="V17" s="192">
        <v>28015</v>
      </c>
      <c r="W17" s="192">
        <v>366</v>
      </c>
      <c r="X17" s="192">
        <v>27649</v>
      </c>
      <c r="Y17" s="38" t="s">
        <v>81</v>
      </c>
    </row>
    <row r="18" spans="1:25" s="194" customFormat="1" ht="24" customHeight="1">
      <c r="A18" s="191" t="s">
        <v>660</v>
      </c>
      <c r="B18" s="195">
        <v>334840</v>
      </c>
      <c r="C18" s="192">
        <v>1230</v>
      </c>
      <c r="D18" s="192">
        <v>246484</v>
      </c>
      <c r="E18" s="192">
        <v>87126</v>
      </c>
      <c r="F18" s="192">
        <v>270369</v>
      </c>
      <c r="G18" s="192">
        <v>459</v>
      </c>
      <c r="H18" s="192">
        <v>192589</v>
      </c>
      <c r="I18" s="192">
        <v>77321</v>
      </c>
      <c r="J18" s="192">
        <v>17657</v>
      </c>
      <c r="K18" s="192">
        <v>229</v>
      </c>
      <c r="L18" s="192">
        <v>10485</v>
      </c>
      <c r="M18" s="192">
        <v>6943</v>
      </c>
      <c r="N18" s="192">
        <v>46193</v>
      </c>
      <c r="O18" s="192">
        <v>500</v>
      </c>
      <c r="P18" s="192">
        <v>43148</v>
      </c>
      <c r="Q18" s="192">
        <v>2545</v>
      </c>
      <c r="R18" s="192">
        <v>621</v>
      </c>
      <c r="S18" s="192">
        <v>42</v>
      </c>
      <c r="T18" s="192">
        <v>262</v>
      </c>
      <c r="U18" s="192">
        <v>317</v>
      </c>
      <c r="V18" s="192">
        <v>28218</v>
      </c>
      <c r="W18" s="192">
        <v>372</v>
      </c>
      <c r="X18" s="192">
        <v>27846</v>
      </c>
      <c r="Y18" s="38" t="s">
        <v>82</v>
      </c>
    </row>
    <row r="19" spans="1:25" s="194" customFormat="1" ht="24" customHeight="1">
      <c r="A19" s="191" t="s">
        <v>661</v>
      </c>
      <c r="B19" s="195">
        <v>337681</v>
      </c>
      <c r="C19" s="192">
        <v>1231</v>
      </c>
      <c r="D19" s="192">
        <v>248069</v>
      </c>
      <c r="E19" s="192">
        <v>88381</v>
      </c>
      <c r="F19" s="192">
        <v>273064</v>
      </c>
      <c r="G19" s="192">
        <v>461</v>
      </c>
      <c r="H19" s="192">
        <v>194038</v>
      </c>
      <c r="I19" s="192">
        <v>78565</v>
      </c>
      <c r="J19" s="192">
        <v>17645</v>
      </c>
      <c r="K19" s="192">
        <v>226</v>
      </c>
      <c r="L19" s="192">
        <v>10469</v>
      </c>
      <c r="M19" s="192">
        <v>6950</v>
      </c>
      <c r="N19" s="192">
        <v>46345</v>
      </c>
      <c r="O19" s="192">
        <v>502</v>
      </c>
      <c r="P19" s="192">
        <v>43299</v>
      </c>
      <c r="Q19" s="192">
        <v>2544</v>
      </c>
      <c r="R19" s="192">
        <v>627</v>
      </c>
      <c r="S19" s="192">
        <v>42</v>
      </c>
      <c r="T19" s="192">
        <v>263</v>
      </c>
      <c r="U19" s="192">
        <v>322</v>
      </c>
      <c r="V19" s="192">
        <v>28549</v>
      </c>
      <c r="W19" s="192">
        <v>372</v>
      </c>
      <c r="X19" s="192">
        <v>28177</v>
      </c>
      <c r="Y19" s="38" t="s">
        <v>83</v>
      </c>
    </row>
    <row r="20" spans="1:25" s="194" customFormat="1" ht="24" customHeight="1">
      <c r="A20" s="191" t="s">
        <v>662</v>
      </c>
      <c r="B20" s="195">
        <v>341168</v>
      </c>
      <c r="C20" s="192">
        <v>1229</v>
      </c>
      <c r="D20" s="192">
        <v>250272</v>
      </c>
      <c r="E20" s="192">
        <v>89667</v>
      </c>
      <c r="F20" s="192">
        <v>276280</v>
      </c>
      <c r="G20" s="192">
        <v>456</v>
      </c>
      <c r="H20" s="192">
        <v>196018</v>
      </c>
      <c r="I20" s="192">
        <v>79806</v>
      </c>
      <c r="J20" s="192">
        <v>17674</v>
      </c>
      <c r="K20" s="192">
        <v>227</v>
      </c>
      <c r="L20" s="192">
        <v>10460</v>
      </c>
      <c r="M20" s="192">
        <v>6987</v>
      </c>
      <c r="N20" s="192">
        <v>46585</v>
      </c>
      <c r="O20" s="192">
        <v>504</v>
      </c>
      <c r="P20" s="192">
        <v>43528</v>
      </c>
      <c r="Q20" s="192">
        <v>2553</v>
      </c>
      <c r="R20" s="192">
        <v>629</v>
      </c>
      <c r="S20" s="192">
        <v>42</v>
      </c>
      <c r="T20" s="192">
        <v>266</v>
      </c>
      <c r="U20" s="192">
        <v>321</v>
      </c>
      <c r="V20" s="192">
        <v>28728</v>
      </c>
      <c r="W20" s="192">
        <v>370</v>
      </c>
      <c r="X20" s="192">
        <v>28358</v>
      </c>
      <c r="Y20" s="38" t="s">
        <v>84</v>
      </c>
    </row>
    <row r="21" spans="1:25" s="194" customFormat="1" ht="24" customHeight="1">
      <c r="A21" s="191" t="s">
        <v>663</v>
      </c>
      <c r="B21" s="195">
        <v>343955</v>
      </c>
      <c r="C21" s="192">
        <v>1226</v>
      </c>
      <c r="D21" s="192">
        <v>252107</v>
      </c>
      <c r="E21" s="192">
        <v>90622</v>
      </c>
      <c r="F21" s="192">
        <v>278921</v>
      </c>
      <c r="G21" s="192">
        <v>456</v>
      </c>
      <c r="H21" s="192">
        <v>197676</v>
      </c>
      <c r="I21" s="192">
        <v>80789</v>
      </c>
      <c r="J21" s="192">
        <v>17566</v>
      </c>
      <c r="K21" s="192">
        <v>226</v>
      </c>
      <c r="L21" s="192">
        <v>10409</v>
      </c>
      <c r="M21" s="192">
        <v>6931</v>
      </c>
      <c r="N21" s="192">
        <v>46834</v>
      </c>
      <c r="O21" s="192">
        <v>505</v>
      </c>
      <c r="P21" s="192">
        <v>43752</v>
      </c>
      <c r="Q21" s="192">
        <v>2577</v>
      </c>
      <c r="R21" s="192">
        <v>634</v>
      </c>
      <c r="S21" s="192">
        <v>39</v>
      </c>
      <c r="T21" s="192">
        <v>270</v>
      </c>
      <c r="U21" s="192">
        <v>325</v>
      </c>
      <c r="V21" s="192">
        <v>28752</v>
      </c>
      <c r="W21" s="192">
        <v>371</v>
      </c>
      <c r="X21" s="192">
        <v>28381</v>
      </c>
      <c r="Y21" s="38" t="s">
        <v>85</v>
      </c>
    </row>
    <row r="22" spans="1:25" s="194" customFormat="1" ht="24" customHeight="1">
      <c r="A22" s="191" t="s">
        <v>664</v>
      </c>
      <c r="B22" s="195">
        <v>346362</v>
      </c>
      <c r="C22" s="192">
        <v>1228</v>
      </c>
      <c r="D22" s="192">
        <v>253933</v>
      </c>
      <c r="E22" s="192">
        <v>91201</v>
      </c>
      <c r="F22" s="192">
        <v>281186</v>
      </c>
      <c r="G22" s="192">
        <v>460</v>
      </c>
      <c r="H22" s="192">
        <v>199270</v>
      </c>
      <c r="I22" s="192">
        <v>81456</v>
      </c>
      <c r="J22" s="192">
        <v>17461</v>
      </c>
      <c r="K22" s="192">
        <v>225</v>
      </c>
      <c r="L22" s="192">
        <v>10419</v>
      </c>
      <c r="M22" s="192">
        <v>6817</v>
      </c>
      <c r="N22" s="192">
        <v>47073</v>
      </c>
      <c r="O22" s="192">
        <v>504</v>
      </c>
      <c r="P22" s="192">
        <v>43970</v>
      </c>
      <c r="Q22" s="192">
        <v>2599</v>
      </c>
      <c r="R22" s="192">
        <v>642</v>
      </c>
      <c r="S22" s="192">
        <v>39</v>
      </c>
      <c r="T22" s="192">
        <v>274</v>
      </c>
      <c r="U22" s="192">
        <v>329</v>
      </c>
      <c r="V22" s="192">
        <v>28698</v>
      </c>
      <c r="W22" s="192">
        <v>375</v>
      </c>
      <c r="X22" s="192">
        <v>28323</v>
      </c>
      <c r="Y22" s="38" t="s">
        <v>86</v>
      </c>
    </row>
    <row r="23" spans="1:25" s="194" customFormat="1" ht="24" customHeight="1">
      <c r="A23" s="285" t="s">
        <v>665</v>
      </c>
      <c r="B23" s="287">
        <v>348784</v>
      </c>
      <c r="C23" s="288">
        <v>1241</v>
      </c>
      <c r="D23" s="288">
        <v>255258</v>
      </c>
      <c r="E23" s="288">
        <v>92285</v>
      </c>
      <c r="F23" s="288">
        <v>283426</v>
      </c>
      <c r="G23" s="288">
        <v>463</v>
      </c>
      <c r="H23" s="288">
        <v>200476</v>
      </c>
      <c r="I23" s="288">
        <v>82487</v>
      </c>
      <c r="J23" s="288">
        <v>17440</v>
      </c>
      <c r="K23" s="288">
        <v>224</v>
      </c>
      <c r="L23" s="288">
        <v>10379</v>
      </c>
      <c r="M23" s="288">
        <v>6837</v>
      </c>
      <c r="N23" s="288">
        <v>47262</v>
      </c>
      <c r="O23" s="288">
        <v>515</v>
      </c>
      <c r="P23" s="288">
        <v>44125</v>
      </c>
      <c r="Q23" s="288">
        <v>2622</v>
      </c>
      <c r="R23" s="288">
        <v>656</v>
      </c>
      <c r="S23" s="288">
        <v>39</v>
      </c>
      <c r="T23" s="288">
        <v>278</v>
      </c>
      <c r="U23" s="288">
        <v>339</v>
      </c>
      <c r="V23" s="288">
        <v>28653</v>
      </c>
      <c r="W23" s="288">
        <v>372</v>
      </c>
      <c r="X23" s="288">
        <v>28281</v>
      </c>
      <c r="Y23" s="43" t="s">
        <v>87</v>
      </c>
    </row>
    <row r="24" spans="1:25" s="196" customFormat="1" ht="15" customHeight="1">
      <c r="A24" s="196" t="s">
        <v>643</v>
      </c>
      <c r="T24" s="197"/>
      <c r="U24" s="198" t="s">
        <v>572</v>
      </c>
      <c r="Y24" s="197"/>
    </row>
    <row r="25" spans="1:21" s="196" customFormat="1" ht="15" customHeight="1">
      <c r="A25" s="196" t="s">
        <v>644</v>
      </c>
      <c r="U25" s="198" t="s">
        <v>645</v>
      </c>
    </row>
    <row r="26" spans="8:9" ht="18.75">
      <c r="H26" s="199" t="s">
        <v>571</v>
      </c>
      <c r="I26" s="200" t="s">
        <v>571</v>
      </c>
    </row>
  </sheetData>
  <sheetProtection/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2.4453125" style="356" customWidth="1"/>
    <col min="2" max="2" width="12.99609375" style="356" customWidth="1"/>
    <col min="3" max="3" width="14.3359375" style="356" customWidth="1"/>
    <col min="4" max="4" width="12.10546875" style="356" customWidth="1"/>
    <col min="5" max="5" width="13.3359375" style="356" customWidth="1"/>
    <col min="6" max="6" width="11.21484375" style="356" customWidth="1"/>
    <col min="7" max="7" width="10.77734375" style="356" customWidth="1"/>
    <col min="8" max="8" width="12.99609375" style="356" customWidth="1"/>
    <col min="9" max="9" width="10.3359375" style="356" customWidth="1"/>
    <col min="10" max="10" width="15.21484375" style="356" customWidth="1"/>
    <col min="11" max="16384" width="8.88671875" style="356" customWidth="1"/>
  </cols>
  <sheetData>
    <row r="1" spans="1:10" s="331" customFormat="1" ht="24.75" customHeight="1">
      <c r="A1" s="1170" t="s">
        <v>926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22.5" customHeight="1" thickBot="1">
      <c r="A2" s="332" t="s">
        <v>927</v>
      </c>
      <c r="E2" s="333"/>
      <c r="F2" s="472"/>
      <c r="J2" s="333" t="s">
        <v>928</v>
      </c>
    </row>
    <row r="3" spans="1:10" s="332" customFormat="1" ht="22.5" customHeight="1">
      <c r="A3" s="334"/>
      <c r="B3" s="1166" t="s">
        <v>984</v>
      </c>
      <c r="C3" s="1167"/>
      <c r="D3" s="1172"/>
      <c r="E3" s="335"/>
      <c r="F3" s="334"/>
      <c r="G3" s="1166" t="s">
        <v>984</v>
      </c>
      <c r="H3" s="1167"/>
      <c r="I3" s="1172"/>
      <c r="J3" s="335"/>
    </row>
    <row r="4" spans="1:10" s="332" customFormat="1" ht="22.5" customHeight="1">
      <c r="A4" s="336" t="s">
        <v>930</v>
      </c>
      <c r="B4" s="473" t="s">
        <v>931</v>
      </c>
      <c r="C4" s="474" t="s">
        <v>932</v>
      </c>
      <c r="D4" s="475" t="s">
        <v>933</v>
      </c>
      <c r="E4" s="337" t="s">
        <v>902</v>
      </c>
      <c r="F4" s="336" t="s">
        <v>930</v>
      </c>
      <c r="G4" s="473" t="s">
        <v>931</v>
      </c>
      <c r="H4" s="474" t="s">
        <v>932</v>
      </c>
      <c r="I4" s="475" t="s">
        <v>933</v>
      </c>
      <c r="J4" s="337" t="s">
        <v>902</v>
      </c>
    </row>
    <row r="5" spans="1:10" s="332" customFormat="1" ht="22.5" customHeight="1">
      <c r="A5" s="336" t="s">
        <v>934</v>
      </c>
      <c r="B5" s="338" t="s">
        <v>634</v>
      </c>
      <c r="C5" s="339" t="s">
        <v>634</v>
      </c>
      <c r="D5" s="340" t="s">
        <v>935</v>
      </c>
      <c r="E5" s="337" t="s">
        <v>936</v>
      </c>
      <c r="F5" s="336" t="s">
        <v>934</v>
      </c>
      <c r="G5" s="338" t="s">
        <v>634</v>
      </c>
      <c r="H5" s="339" t="s">
        <v>634</v>
      </c>
      <c r="I5" s="340" t="s">
        <v>935</v>
      </c>
      <c r="J5" s="337" t="s">
        <v>936</v>
      </c>
    </row>
    <row r="6" spans="1:10" s="332" customFormat="1" ht="22.5" customHeight="1" thickBot="1">
      <c r="A6" s="341"/>
      <c r="B6" s="364" t="s">
        <v>937</v>
      </c>
      <c r="C6" s="509" t="s">
        <v>907</v>
      </c>
      <c r="D6" s="340" t="s">
        <v>908</v>
      </c>
      <c r="E6" s="345"/>
      <c r="F6" s="341"/>
      <c r="G6" s="342" t="s">
        <v>937</v>
      </c>
      <c r="H6" s="343" t="s">
        <v>907</v>
      </c>
      <c r="I6" s="344" t="s">
        <v>908</v>
      </c>
      <c r="J6" s="345"/>
    </row>
    <row r="7" spans="1:10" s="348" customFormat="1" ht="22.5" customHeight="1">
      <c r="A7" s="510" t="s">
        <v>759</v>
      </c>
      <c r="B7" s="511">
        <v>2340</v>
      </c>
      <c r="C7" s="512">
        <v>296168</v>
      </c>
      <c r="D7" s="513">
        <v>58</v>
      </c>
      <c r="E7" s="490" t="s">
        <v>759</v>
      </c>
      <c r="F7" s="514" t="s">
        <v>909</v>
      </c>
      <c r="G7" s="487">
        <v>1631</v>
      </c>
      <c r="H7" s="488">
        <v>191748</v>
      </c>
      <c r="I7" s="489">
        <v>68.975</v>
      </c>
      <c r="J7" s="490" t="s">
        <v>909</v>
      </c>
    </row>
    <row r="8" spans="1:11" s="348" customFormat="1" ht="22.5" customHeight="1">
      <c r="A8" s="515" t="s">
        <v>862</v>
      </c>
      <c r="B8" s="516">
        <v>144</v>
      </c>
      <c r="C8" s="517">
        <v>12313</v>
      </c>
      <c r="D8" s="518">
        <v>2</v>
      </c>
      <c r="E8" s="499" t="s">
        <v>863</v>
      </c>
      <c r="F8" s="519" t="s">
        <v>985</v>
      </c>
      <c r="G8" s="496">
        <v>0</v>
      </c>
      <c r="H8" s="497">
        <v>0</v>
      </c>
      <c r="I8" s="498">
        <v>0</v>
      </c>
      <c r="J8" s="499" t="s">
        <v>986</v>
      </c>
      <c r="K8" s="520"/>
    </row>
    <row r="9" spans="1:10" s="332" customFormat="1" ht="22.5" customHeight="1">
      <c r="A9" s="515" t="s">
        <v>864</v>
      </c>
      <c r="B9" s="516">
        <v>336</v>
      </c>
      <c r="C9" s="517">
        <v>39534</v>
      </c>
      <c r="D9" s="518">
        <v>15</v>
      </c>
      <c r="E9" s="499" t="s">
        <v>865</v>
      </c>
      <c r="F9" s="519" t="s">
        <v>987</v>
      </c>
      <c r="G9" s="496">
        <v>213</v>
      </c>
      <c r="H9" s="521">
        <v>23562</v>
      </c>
      <c r="I9" s="498">
        <v>18.268</v>
      </c>
      <c r="J9" s="499" t="s">
        <v>988</v>
      </c>
    </row>
    <row r="10" spans="1:10" s="332" customFormat="1" ht="22.5" customHeight="1">
      <c r="A10" s="515" t="s">
        <v>727</v>
      </c>
      <c r="B10" s="516">
        <v>326</v>
      </c>
      <c r="C10" s="517">
        <v>32683</v>
      </c>
      <c r="D10" s="518">
        <v>4</v>
      </c>
      <c r="E10" s="522" t="s">
        <v>728</v>
      </c>
      <c r="F10" s="519" t="s">
        <v>989</v>
      </c>
      <c r="G10" s="496">
        <v>268</v>
      </c>
      <c r="H10" s="521">
        <v>23340</v>
      </c>
      <c r="I10" s="498">
        <v>11.677</v>
      </c>
      <c r="J10" s="522" t="s">
        <v>990</v>
      </c>
    </row>
    <row r="11" spans="1:10" s="332" customFormat="1" ht="22.5" customHeight="1">
      <c r="A11" s="515" t="s">
        <v>866</v>
      </c>
      <c r="B11" s="516">
        <v>364</v>
      </c>
      <c r="C11" s="517">
        <v>59835</v>
      </c>
      <c r="D11" s="518">
        <v>0</v>
      </c>
      <c r="E11" s="522" t="s">
        <v>867</v>
      </c>
      <c r="F11" s="519" t="s">
        <v>991</v>
      </c>
      <c r="G11" s="496">
        <v>343</v>
      </c>
      <c r="H11" s="521">
        <v>46747</v>
      </c>
      <c r="I11" s="498">
        <v>11.629</v>
      </c>
      <c r="J11" s="522" t="s">
        <v>992</v>
      </c>
    </row>
    <row r="12" spans="1:10" s="332" customFormat="1" ht="22.5" customHeight="1">
      <c r="A12" s="515" t="s">
        <v>221</v>
      </c>
      <c r="B12" s="516"/>
      <c r="C12" s="517"/>
      <c r="D12" s="518"/>
      <c r="E12" s="499"/>
      <c r="F12" s="519" t="s">
        <v>221</v>
      </c>
      <c r="G12" s="496"/>
      <c r="H12" s="521"/>
      <c r="I12" s="498"/>
      <c r="J12" s="499"/>
    </row>
    <row r="13" spans="1:10" s="332" customFormat="1" ht="22.5" customHeight="1">
      <c r="A13" s="515" t="s">
        <v>868</v>
      </c>
      <c r="B13" s="516">
        <v>143</v>
      </c>
      <c r="C13" s="517">
        <v>12342</v>
      </c>
      <c r="D13" s="518">
        <v>0</v>
      </c>
      <c r="E13" s="499" t="s">
        <v>869</v>
      </c>
      <c r="F13" s="519" t="s">
        <v>993</v>
      </c>
      <c r="G13" s="496">
        <v>0</v>
      </c>
      <c r="H13" s="521">
        <v>0</v>
      </c>
      <c r="I13" s="498">
        <v>0</v>
      </c>
      <c r="J13" s="499" t="s">
        <v>994</v>
      </c>
    </row>
    <row r="14" spans="1:11" s="332" customFormat="1" ht="22.5" customHeight="1">
      <c r="A14" s="515" t="s">
        <v>870</v>
      </c>
      <c r="B14" s="516">
        <v>337</v>
      </c>
      <c r="C14" s="517">
        <v>40885</v>
      </c>
      <c r="D14" s="518">
        <v>35</v>
      </c>
      <c r="E14" s="499" t="s">
        <v>871</v>
      </c>
      <c r="F14" s="519" t="s">
        <v>995</v>
      </c>
      <c r="G14" s="496">
        <v>213</v>
      </c>
      <c r="H14" s="521">
        <v>23959</v>
      </c>
      <c r="I14" s="498">
        <v>23.34</v>
      </c>
      <c r="J14" s="499" t="s">
        <v>996</v>
      </c>
      <c r="K14" s="332" t="s">
        <v>221</v>
      </c>
    </row>
    <row r="15" spans="1:10" s="332" customFormat="1" ht="22.5" customHeight="1">
      <c r="A15" s="515" t="s">
        <v>729</v>
      </c>
      <c r="B15" s="516">
        <v>326</v>
      </c>
      <c r="C15" s="517">
        <v>34625</v>
      </c>
      <c r="D15" s="518">
        <v>2</v>
      </c>
      <c r="E15" s="522" t="s">
        <v>730</v>
      </c>
      <c r="F15" s="519" t="s">
        <v>997</v>
      </c>
      <c r="G15" s="496">
        <v>251</v>
      </c>
      <c r="H15" s="521">
        <v>23056</v>
      </c>
      <c r="I15" s="498">
        <v>4.061</v>
      </c>
      <c r="J15" s="522" t="s">
        <v>998</v>
      </c>
    </row>
    <row r="16" spans="1:10" s="332" customFormat="1" ht="22.5" customHeight="1" thickBot="1">
      <c r="A16" s="523" t="s">
        <v>872</v>
      </c>
      <c r="B16" s="524">
        <v>364</v>
      </c>
      <c r="C16" s="525">
        <v>63951</v>
      </c>
      <c r="D16" s="526">
        <v>0</v>
      </c>
      <c r="E16" s="527" t="s">
        <v>873</v>
      </c>
      <c r="F16" s="528" t="s">
        <v>999</v>
      </c>
      <c r="G16" s="505">
        <v>343</v>
      </c>
      <c r="H16" s="529">
        <v>51084</v>
      </c>
      <c r="I16" s="507">
        <v>0</v>
      </c>
      <c r="J16" s="527" t="s">
        <v>1000</v>
      </c>
    </row>
    <row r="17" spans="1:10" s="332" customFormat="1" ht="19.5" customHeight="1">
      <c r="A17" s="1163" t="s">
        <v>922</v>
      </c>
      <c r="B17" s="1163"/>
      <c r="C17" s="1163"/>
      <c r="D17" s="1163"/>
      <c r="E17" s="1163"/>
      <c r="F17" s="1163"/>
      <c r="I17" s="1173" t="s">
        <v>530</v>
      </c>
      <c r="J17" s="1173"/>
    </row>
    <row r="18" s="332" customFormat="1" ht="19.5" customHeight="1">
      <c r="A18" s="354" t="s">
        <v>982</v>
      </c>
    </row>
    <row r="19" s="332" customFormat="1" ht="19.5" customHeight="1">
      <c r="A19" s="332" t="s">
        <v>1001</v>
      </c>
    </row>
    <row r="20" s="332" customFormat="1" ht="21" customHeight="1"/>
    <row r="21" s="332" customFormat="1" ht="21" customHeight="1"/>
    <row r="22" s="332" customFormat="1" ht="12.75" customHeight="1"/>
    <row r="23" s="332" customFormat="1" ht="19.5" customHeight="1"/>
    <row r="24" s="332" customFormat="1" ht="18" customHeight="1"/>
    <row r="25" s="332" customFormat="1" ht="12.75"/>
    <row r="26" s="332" customFormat="1" ht="12.75"/>
    <row r="27" s="332" customFormat="1" ht="12.75"/>
    <row r="28" s="332" customFormat="1" ht="12.75"/>
    <row r="29" s="332" customFormat="1" ht="12.75"/>
    <row r="30" s="332" customFormat="1" ht="12.75"/>
    <row r="31" s="332" customFormat="1" ht="12.75"/>
    <row r="32" s="332" customFormat="1" ht="12.75"/>
    <row r="33" s="332" customFormat="1" ht="12.75"/>
    <row r="34" s="332" customFormat="1" ht="12.75"/>
    <row r="35" s="332" customFormat="1" ht="12.75"/>
    <row r="36" s="332" customFormat="1" ht="12.75"/>
    <row r="37" s="332" customFormat="1" ht="12.75"/>
    <row r="38" s="332" customFormat="1" ht="12.75"/>
    <row r="39" s="332" customFormat="1" ht="12.75"/>
    <row r="40" s="332" customFormat="1" ht="12.75"/>
    <row r="41" s="332" customFormat="1" ht="12.75"/>
    <row r="42" s="332" customFormat="1" ht="12.75"/>
    <row r="43" s="332" customFormat="1" ht="12.75"/>
    <row r="44" s="332" customFormat="1" ht="12.75"/>
    <row r="45" s="332" customFormat="1" ht="12.75"/>
    <row r="46" s="332" customFormat="1" ht="12.75"/>
    <row r="47" s="332" customFormat="1" ht="12.75"/>
    <row r="48" s="332" customFormat="1" ht="12.75"/>
    <row r="49" s="332" customFormat="1" ht="12.75"/>
    <row r="50" s="332" customFormat="1" ht="12.75"/>
    <row r="51" s="332" customFormat="1" ht="12.75"/>
    <row r="52" s="332" customFormat="1" ht="12.75"/>
    <row r="53" s="332" customFormat="1" ht="12.75"/>
    <row r="54" s="332" customFormat="1" ht="12.75"/>
    <row r="55" s="332" customFormat="1" ht="12.75"/>
    <row r="56" s="332" customFormat="1" ht="12.75"/>
    <row r="57" s="332" customFormat="1" ht="12.75"/>
    <row r="58" s="332" customFormat="1" ht="12.75"/>
    <row r="59" spans="2:10" s="332" customFormat="1" ht="13.5">
      <c r="B59" s="356"/>
      <c r="C59" s="356"/>
      <c r="D59" s="356"/>
      <c r="E59" s="356"/>
      <c r="F59" s="356"/>
      <c r="G59" s="356"/>
      <c r="H59" s="356"/>
      <c r="I59" s="356"/>
      <c r="J59" s="356"/>
    </row>
  </sheetData>
  <sheetProtection/>
  <mergeCells count="5">
    <mergeCell ref="A1:J1"/>
    <mergeCell ref="B3:D3"/>
    <mergeCell ref="G3:I3"/>
    <mergeCell ref="A17:F17"/>
    <mergeCell ref="I17:J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A1" sqref="A1:Y1"/>
    </sheetView>
  </sheetViews>
  <sheetFormatPr defaultColWidth="8.88671875" defaultRowHeight="13.5"/>
  <cols>
    <col min="1" max="1" width="9.5546875" style="460" customWidth="1"/>
    <col min="2" max="2" width="12.4453125" style="460" customWidth="1"/>
    <col min="3" max="3" width="12.88671875" style="460" customWidth="1"/>
    <col min="4" max="4" width="12.5546875" style="460" customWidth="1"/>
    <col min="5" max="5" width="13.4453125" style="460" customWidth="1"/>
    <col min="6" max="6" width="12.6640625" style="460" customWidth="1"/>
    <col min="7" max="8" width="11.3359375" style="460" customWidth="1"/>
    <col min="9" max="9" width="11.88671875" style="460" customWidth="1"/>
    <col min="10" max="10" width="15.6640625" style="460" customWidth="1"/>
    <col min="11" max="16384" width="8.88671875" style="460" customWidth="1"/>
  </cols>
  <sheetData>
    <row r="1" spans="1:10" ht="28.5" customHeight="1">
      <c r="A1" s="1171" t="s">
        <v>1002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19.5" customHeight="1" thickBot="1">
      <c r="A2" s="332" t="s">
        <v>927</v>
      </c>
      <c r="F2" s="472"/>
      <c r="I2" s="1177" t="s">
        <v>1003</v>
      </c>
      <c r="J2" s="1177"/>
    </row>
    <row r="3" spans="1:10" s="332" customFormat="1" ht="19.5" customHeight="1">
      <c r="A3" s="359"/>
      <c r="B3" s="1174" t="s">
        <v>929</v>
      </c>
      <c r="C3" s="1175"/>
      <c r="D3" s="1176"/>
      <c r="E3" s="360"/>
      <c r="F3" s="361"/>
      <c r="G3" s="1174" t="s">
        <v>929</v>
      </c>
      <c r="H3" s="1175"/>
      <c r="I3" s="1176"/>
      <c r="J3" s="360"/>
    </row>
    <row r="4" spans="1:10" s="332" customFormat="1" ht="19.5" customHeight="1">
      <c r="A4" s="362" t="s">
        <v>1004</v>
      </c>
      <c r="B4" s="473" t="s">
        <v>931</v>
      </c>
      <c r="C4" s="474" t="s">
        <v>932</v>
      </c>
      <c r="D4" s="475" t="s">
        <v>933</v>
      </c>
      <c r="E4" s="363" t="s">
        <v>902</v>
      </c>
      <c r="F4" s="364" t="s">
        <v>1005</v>
      </c>
      <c r="G4" s="473" t="s">
        <v>931</v>
      </c>
      <c r="H4" s="474" t="s">
        <v>932</v>
      </c>
      <c r="I4" s="475" t="s">
        <v>933</v>
      </c>
      <c r="J4" s="363" t="s">
        <v>902</v>
      </c>
    </row>
    <row r="5" spans="1:10" s="332" customFormat="1" ht="19.5" customHeight="1">
      <c r="A5" s="362" t="s">
        <v>934</v>
      </c>
      <c r="B5" s="338" t="s">
        <v>634</v>
      </c>
      <c r="C5" s="339" t="s">
        <v>634</v>
      </c>
      <c r="D5" s="340" t="s">
        <v>935</v>
      </c>
      <c r="E5" s="363" t="s">
        <v>936</v>
      </c>
      <c r="F5" s="364" t="s">
        <v>934</v>
      </c>
      <c r="G5" s="338" t="s">
        <v>634</v>
      </c>
      <c r="H5" s="339" t="s">
        <v>634</v>
      </c>
      <c r="I5" s="340" t="s">
        <v>935</v>
      </c>
      <c r="J5" s="363" t="s">
        <v>936</v>
      </c>
    </row>
    <row r="6" spans="1:10" s="332" customFormat="1" ht="19.5" customHeight="1" thickBot="1">
      <c r="A6" s="530"/>
      <c r="B6" s="364" t="s">
        <v>937</v>
      </c>
      <c r="C6" s="509" t="s">
        <v>907</v>
      </c>
      <c r="D6" s="340" t="s">
        <v>908</v>
      </c>
      <c r="E6" s="531"/>
      <c r="F6" s="532"/>
      <c r="G6" s="364" t="s">
        <v>937</v>
      </c>
      <c r="H6" s="509" t="s">
        <v>907</v>
      </c>
      <c r="I6" s="340" t="s">
        <v>908</v>
      </c>
      <c r="J6" s="531"/>
    </row>
    <row r="7" spans="1:10" s="332" customFormat="1" ht="22.5" customHeight="1">
      <c r="A7" s="346" t="s">
        <v>759</v>
      </c>
      <c r="B7" s="533">
        <v>28269</v>
      </c>
      <c r="C7" s="534">
        <v>4336398</v>
      </c>
      <c r="D7" s="535">
        <v>39023</v>
      </c>
      <c r="E7" s="347" t="s">
        <v>759</v>
      </c>
      <c r="F7" s="514" t="s">
        <v>909</v>
      </c>
      <c r="G7" s="536">
        <v>28900</v>
      </c>
      <c r="H7" s="537">
        <v>4552666</v>
      </c>
      <c r="I7" s="538">
        <v>37882.14499999999</v>
      </c>
      <c r="J7" s="490" t="s">
        <v>909</v>
      </c>
    </row>
    <row r="8" spans="1:10" s="332" customFormat="1" ht="22.5" customHeight="1">
      <c r="A8" s="349" t="s">
        <v>704</v>
      </c>
      <c r="B8" s="448">
        <v>9074</v>
      </c>
      <c r="C8" s="375">
        <v>1496096</v>
      </c>
      <c r="D8" s="449">
        <v>14245</v>
      </c>
      <c r="E8" s="350" t="s">
        <v>705</v>
      </c>
      <c r="F8" s="519" t="s">
        <v>1006</v>
      </c>
      <c r="G8" s="456">
        <v>9635</v>
      </c>
      <c r="H8" s="457">
        <v>1567609</v>
      </c>
      <c r="I8" s="458">
        <v>13172.104</v>
      </c>
      <c r="J8" s="499" t="s">
        <v>939</v>
      </c>
    </row>
    <row r="9" spans="1:10" s="332" customFormat="1" ht="22.5" customHeight="1">
      <c r="A9" s="349" t="s">
        <v>706</v>
      </c>
      <c r="B9" s="448">
        <v>499</v>
      </c>
      <c r="C9" s="375">
        <v>55429</v>
      </c>
      <c r="D9" s="449">
        <v>226</v>
      </c>
      <c r="E9" s="350" t="s">
        <v>707</v>
      </c>
      <c r="F9" s="519" t="s">
        <v>1007</v>
      </c>
      <c r="G9" s="456">
        <v>387</v>
      </c>
      <c r="H9" s="457">
        <v>45680</v>
      </c>
      <c r="I9" s="458">
        <v>91.826</v>
      </c>
      <c r="J9" s="499" t="s">
        <v>941</v>
      </c>
    </row>
    <row r="10" spans="1:10" s="332" customFormat="1" ht="22.5" customHeight="1">
      <c r="A10" s="349" t="s">
        <v>708</v>
      </c>
      <c r="B10" s="448">
        <v>1445</v>
      </c>
      <c r="C10" s="375">
        <v>183475</v>
      </c>
      <c r="D10" s="449">
        <v>1900</v>
      </c>
      <c r="E10" s="350" t="s">
        <v>844</v>
      </c>
      <c r="F10" s="519" t="s">
        <v>1008</v>
      </c>
      <c r="G10" s="456">
        <v>1455</v>
      </c>
      <c r="H10" s="457">
        <v>205432</v>
      </c>
      <c r="I10" s="458">
        <v>2716.088</v>
      </c>
      <c r="J10" s="499" t="s">
        <v>943</v>
      </c>
    </row>
    <row r="11" spans="1:10" s="332" customFormat="1" ht="22.5" customHeight="1">
      <c r="A11" s="349" t="s">
        <v>709</v>
      </c>
      <c r="B11" s="448">
        <v>1443</v>
      </c>
      <c r="C11" s="375">
        <v>213609</v>
      </c>
      <c r="D11" s="449">
        <v>960</v>
      </c>
      <c r="E11" s="350" t="s">
        <v>845</v>
      </c>
      <c r="F11" s="519" t="s">
        <v>1009</v>
      </c>
      <c r="G11" s="456">
        <v>1456</v>
      </c>
      <c r="H11" s="457">
        <v>225824</v>
      </c>
      <c r="I11" s="458">
        <v>1650.2</v>
      </c>
      <c r="J11" s="499" t="s">
        <v>945</v>
      </c>
    </row>
    <row r="12" spans="1:10" s="332" customFormat="1" ht="22.5" customHeight="1">
      <c r="A12" s="349" t="s">
        <v>710</v>
      </c>
      <c r="B12" s="448">
        <v>1081</v>
      </c>
      <c r="C12" s="375">
        <v>164021</v>
      </c>
      <c r="D12" s="449">
        <v>1053</v>
      </c>
      <c r="E12" s="350" t="s">
        <v>711</v>
      </c>
      <c r="F12" s="519" t="s">
        <v>1010</v>
      </c>
      <c r="G12" s="456">
        <v>1089</v>
      </c>
      <c r="H12" s="457">
        <v>171612</v>
      </c>
      <c r="I12" s="458">
        <v>1261.707</v>
      </c>
      <c r="J12" s="499" t="s">
        <v>947</v>
      </c>
    </row>
    <row r="13" spans="1:10" s="332" customFormat="1" ht="22.5" customHeight="1">
      <c r="A13" s="349" t="s">
        <v>712</v>
      </c>
      <c r="B13" s="448">
        <v>102</v>
      </c>
      <c r="C13" s="375">
        <v>8923</v>
      </c>
      <c r="D13" s="449">
        <v>0</v>
      </c>
      <c r="E13" s="350" t="s">
        <v>874</v>
      </c>
      <c r="F13" s="519" t="s">
        <v>1011</v>
      </c>
      <c r="G13" s="456">
        <v>36</v>
      </c>
      <c r="H13" s="457">
        <v>3655</v>
      </c>
      <c r="I13" s="458">
        <v>0</v>
      </c>
      <c r="J13" s="499" t="s">
        <v>1012</v>
      </c>
    </row>
    <row r="14" spans="1:10" s="332" customFormat="1" ht="22.5" customHeight="1">
      <c r="A14" s="349" t="s">
        <v>713</v>
      </c>
      <c r="B14" s="448">
        <v>103</v>
      </c>
      <c r="C14" s="375">
        <v>10231</v>
      </c>
      <c r="D14" s="449">
        <v>0</v>
      </c>
      <c r="E14" s="350" t="s">
        <v>850</v>
      </c>
      <c r="F14" s="519" t="s">
        <v>1013</v>
      </c>
      <c r="G14" s="456">
        <v>102</v>
      </c>
      <c r="H14" s="457">
        <v>11168</v>
      </c>
      <c r="I14" s="458">
        <v>0</v>
      </c>
      <c r="J14" s="499" t="s">
        <v>1014</v>
      </c>
    </row>
    <row r="15" spans="1:10" s="332" customFormat="1" ht="22.5" customHeight="1">
      <c r="A15" s="349" t="s">
        <v>714</v>
      </c>
      <c r="B15" s="448">
        <v>75</v>
      </c>
      <c r="C15" s="375">
        <v>6650</v>
      </c>
      <c r="D15" s="449">
        <v>3</v>
      </c>
      <c r="E15" s="350" t="s">
        <v>875</v>
      </c>
      <c r="F15" s="519" t="s">
        <v>1015</v>
      </c>
      <c r="G15" s="456">
        <v>0</v>
      </c>
      <c r="H15" s="457">
        <v>0</v>
      </c>
      <c r="I15" s="458">
        <v>0</v>
      </c>
      <c r="J15" s="499" t="s">
        <v>1016</v>
      </c>
    </row>
    <row r="16" spans="1:10" s="332" customFormat="1" ht="22.5" customHeight="1">
      <c r="A16" s="349" t="s">
        <v>715</v>
      </c>
      <c r="B16" s="448">
        <v>301</v>
      </c>
      <c r="C16" s="375">
        <v>35030</v>
      </c>
      <c r="D16" s="449">
        <v>0</v>
      </c>
      <c r="E16" s="350" t="s">
        <v>853</v>
      </c>
      <c r="F16" s="519" t="s">
        <v>1017</v>
      </c>
      <c r="G16" s="456">
        <v>312</v>
      </c>
      <c r="H16" s="457">
        <v>30945</v>
      </c>
      <c r="I16" s="458">
        <v>116.292</v>
      </c>
      <c r="J16" s="499" t="s">
        <v>959</v>
      </c>
    </row>
    <row r="17" spans="1:10" s="332" customFormat="1" ht="22.5" customHeight="1">
      <c r="A17" s="349"/>
      <c r="B17" s="448"/>
      <c r="C17" s="375"/>
      <c r="D17" s="449"/>
      <c r="E17" s="357"/>
      <c r="F17" s="539"/>
      <c r="G17" s="456"/>
      <c r="H17" s="457"/>
      <c r="I17" s="458"/>
      <c r="J17" s="522"/>
    </row>
    <row r="18" spans="1:10" s="332" customFormat="1" ht="22.5" customHeight="1">
      <c r="A18" s="349" t="s">
        <v>716</v>
      </c>
      <c r="B18" s="448">
        <v>9097</v>
      </c>
      <c r="C18" s="375">
        <v>1496504</v>
      </c>
      <c r="D18" s="449">
        <v>13502</v>
      </c>
      <c r="E18" s="357" t="s">
        <v>717</v>
      </c>
      <c r="F18" s="519" t="s">
        <v>1018</v>
      </c>
      <c r="G18" s="456">
        <v>9595</v>
      </c>
      <c r="H18" s="457">
        <v>1574860</v>
      </c>
      <c r="I18" s="458">
        <v>15134.232</v>
      </c>
      <c r="J18" s="522" t="s">
        <v>1019</v>
      </c>
    </row>
    <row r="19" spans="1:10" s="332" customFormat="1" ht="22.5" customHeight="1">
      <c r="A19" s="349" t="s">
        <v>718</v>
      </c>
      <c r="B19" s="448">
        <v>499</v>
      </c>
      <c r="C19" s="375">
        <v>51652</v>
      </c>
      <c r="D19" s="449">
        <v>135</v>
      </c>
      <c r="E19" s="357" t="s">
        <v>583</v>
      </c>
      <c r="F19" s="519" t="s">
        <v>1020</v>
      </c>
      <c r="G19" s="456">
        <v>381</v>
      </c>
      <c r="H19" s="457">
        <v>48849</v>
      </c>
      <c r="I19" s="458">
        <v>189.907</v>
      </c>
      <c r="J19" s="522" t="s">
        <v>583</v>
      </c>
    </row>
    <row r="20" spans="1:10" s="332" customFormat="1" ht="22.5" customHeight="1">
      <c r="A20" s="349" t="s">
        <v>719</v>
      </c>
      <c r="B20" s="448">
        <v>1445</v>
      </c>
      <c r="C20" s="375">
        <v>179558</v>
      </c>
      <c r="D20" s="449">
        <v>2862</v>
      </c>
      <c r="E20" s="357" t="s">
        <v>584</v>
      </c>
      <c r="F20" s="519" t="s">
        <v>1021</v>
      </c>
      <c r="G20" s="456">
        <v>1455</v>
      </c>
      <c r="H20" s="457">
        <v>206308</v>
      </c>
      <c r="I20" s="458">
        <v>1645.111</v>
      </c>
      <c r="J20" s="522" t="s">
        <v>584</v>
      </c>
    </row>
    <row r="21" spans="1:10" s="332" customFormat="1" ht="22.5" customHeight="1">
      <c r="A21" s="349" t="s">
        <v>720</v>
      </c>
      <c r="B21" s="448">
        <v>1441</v>
      </c>
      <c r="C21" s="375">
        <v>213692</v>
      </c>
      <c r="D21" s="449">
        <v>2033</v>
      </c>
      <c r="E21" s="357" t="s">
        <v>854</v>
      </c>
      <c r="F21" s="519" t="s">
        <v>1022</v>
      </c>
      <c r="G21" s="456">
        <v>1457</v>
      </c>
      <c r="H21" s="457">
        <v>235868</v>
      </c>
      <c r="I21" s="458">
        <v>890.238</v>
      </c>
      <c r="J21" s="522" t="s">
        <v>1023</v>
      </c>
    </row>
    <row r="22" spans="1:10" s="332" customFormat="1" ht="22.5" customHeight="1">
      <c r="A22" s="349" t="s">
        <v>721</v>
      </c>
      <c r="B22" s="448">
        <v>1082</v>
      </c>
      <c r="C22" s="375">
        <v>161528</v>
      </c>
      <c r="D22" s="449">
        <v>1947</v>
      </c>
      <c r="E22" s="357" t="s">
        <v>722</v>
      </c>
      <c r="F22" s="519" t="s">
        <v>1024</v>
      </c>
      <c r="G22" s="456">
        <v>1089</v>
      </c>
      <c r="H22" s="457">
        <v>171461</v>
      </c>
      <c r="I22" s="458">
        <v>1011.469</v>
      </c>
      <c r="J22" s="522" t="s">
        <v>1025</v>
      </c>
    </row>
    <row r="23" spans="1:10" s="332" customFormat="1" ht="22.5" customHeight="1">
      <c r="A23" s="349" t="s">
        <v>723</v>
      </c>
      <c r="B23" s="448">
        <v>102</v>
      </c>
      <c r="C23" s="375">
        <v>7082</v>
      </c>
      <c r="D23" s="449">
        <v>0</v>
      </c>
      <c r="E23" s="357" t="s">
        <v>876</v>
      </c>
      <c r="F23" s="519" t="s">
        <v>1026</v>
      </c>
      <c r="G23" s="456">
        <v>36</v>
      </c>
      <c r="H23" s="457">
        <v>4942</v>
      </c>
      <c r="I23" s="458">
        <v>0.154</v>
      </c>
      <c r="J23" s="522" t="s">
        <v>1027</v>
      </c>
    </row>
    <row r="24" spans="1:10" s="332" customFormat="1" ht="22.5" customHeight="1">
      <c r="A24" s="349" t="s">
        <v>724</v>
      </c>
      <c r="B24" s="448">
        <v>103</v>
      </c>
      <c r="C24" s="375">
        <v>8143</v>
      </c>
      <c r="D24" s="449">
        <v>12</v>
      </c>
      <c r="E24" s="357" t="s">
        <v>859</v>
      </c>
      <c r="F24" s="519" t="s">
        <v>1028</v>
      </c>
      <c r="G24" s="456">
        <v>102</v>
      </c>
      <c r="H24" s="457">
        <v>12637</v>
      </c>
      <c r="I24" s="458">
        <v>0.25</v>
      </c>
      <c r="J24" s="522" t="s">
        <v>1029</v>
      </c>
    </row>
    <row r="25" spans="1:10" s="332" customFormat="1" ht="22.5" customHeight="1">
      <c r="A25" s="349" t="s">
        <v>725</v>
      </c>
      <c r="B25" s="448">
        <v>75</v>
      </c>
      <c r="C25" s="375">
        <v>5686</v>
      </c>
      <c r="D25" s="449">
        <v>0</v>
      </c>
      <c r="E25" s="357" t="s">
        <v>877</v>
      </c>
      <c r="F25" s="519" t="s">
        <v>1030</v>
      </c>
      <c r="G25" s="456">
        <v>0</v>
      </c>
      <c r="H25" s="457">
        <v>0</v>
      </c>
      <c r="I25" s="458">
        <v>0</v>
      </c>
      <c r="J25" s="522" t="s">
        <v>1031</v>
      </c>
    </row>
    <row r="26" spans="1:10" s="332" customFormat="1" ht="22.5" customHeight="1" thickBot="1">
      <c r="A26" s="352" t="s">
        <v>726</v>
      </c>
      <c r="B26" s="540">
        <v>302</v>
      </c>
      <c r="C26" s="541">
        <v>39089</v>
      </c>
      <c r="D26" s="542">
        <v>145</v>
      </c>
      <c r="E26" s="358" t="s">
        <v>585</v>
      </c>
      <c r="F26" s="528" t="s">
        <v>1032</v>
      </c>
      <c r="G26" s="462">
        <v>313</v>
      </c>
      <c r="H26" s="463">
        <v>35816</v>
      </c>
      <c r="I26" s="464">
        <v>2.567</v>
      </c>
      <c r="J26" s="527" t="s">
        <v>585</v>
      </c>
    </row>
    <row r="27" spans="1:10" s="332" customFormat="1" ht="19.5" customHeight="1">
      <c r="A27" s="1163" t="s">
        <v>922</v>
      </c>
      <c r="B27" s="1163"/>
      <c r="C27" s="1163"/>
      <c r="D27" s="1163"/>
      <c r="E27" s="1163"/>
      <c r="F27" s="1163"/>
      <c r="I27" s="1173" t="s">
        <v>530</v>
      </c>
      <c r="J27" s="1173"/>
    </row>
    <row r="28" s="332" customFormat="1" ht="19.5" customHeight="1">
      <c r="A28" s="354" t="s">
        <v>1033</v>
      </c>
    </row>
    <row r="29" s="332" customFormat="1" ht="19.5" customHeight="1">
      <c r="A29" s="332" t="s">
        <v>1034</v>
      </c>
    </row>
    <row r="30" spans="2:9" s="332" customFormat="1" ht="19.5" customHeight="1">
      <c r="B30" s="543"/>
      <c r="C30" s="543"/>
      <c r="D30" s="543"/>
      <c r="F30" s="543"/>
      <c r="G30" s="543"/>
      <c r="H30" s="543"/>
      <c r="I30" s="543"/>
    </row>
    <row r="31" s="332" customFormat="1" ht="19.5" customHeight="1"/>
    <row r="32" s="332" customFormat="1" ht="19.5" customHeight="1"/>
    <row r="33" s="332" customFormat="1" ht="19.5" customHeight="1"/>
    <row r="34" s="332" customFormat="1" ht="19.5" customHeight="1"/>
    <row r="35" s="332" customFormat="1" ht="19.5" customHeight="1"/>
    <row r="36" s="332" customFormat="1" ht="19.5" customHeight="1"/>
    <row r="37" spans="4:9" s="332" customFormat="1" ht="19.5" customHeight="1">
      <c r="D37" s="355"/>
      <c r="I37" s="355"/>
    </row>
    <row r="38" s="332" customFormat="1" ht="19.5" customHeight="1"/>
    <row r="39" s="332" customFormat="1" ht="19.5" customHeight="1"/>
    <row r="40" s="332" customFormat="1" ht="19.5" customHeight="1"/>
    <row r="41" s="332" customFormat="1" ht="19.5" customHeight="1"/>
    <row r="42" s="332" customFormat="1" ht="19.5" customHeight="1"/>
    <row r="43" s="332" customFormat="1" ht="12.75"/>
    <row r="44" s="332" customFormat="1" ht="12.75"/>
  </sheetData>
  <sheetProtection/>
  <mergeCells count="6">
    <mergeCell ref="B3:D3"/>
    <mergeCell ref="G3:I3"/>
    <mergeCell ref="A1:J1"/>
    <mergeCell ref="I2:J2"/>
    <mergeCell ref="A27:F27"/>
    <mergeCell ref="I27:J2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A1" sqref="A1:Y1"/>
    </sheetView>
  </sheetViews>
  <sheetFormatPr defaultColWidth="8.88671875" defaultRowHeight="13.5"/>
  <cols>
    <col min="1" max="1" width="12.10546875" style="460" customWidth="1"/>
    <col min="2" max="2" width="12.4453125" style="460" customWidth="1"/>
    <col min="3" max="3" width="12.88671875" style="460" customWidth="1"/>
    <col min="4" max="4" width="12.5546875" style="460" customWidth="1"/>
    <col min="5" max="5" width="13.4453125" style="460" customWidth="1"/>
    <col min="6" max="6" width="12.6640625" style="460" customWidth="1"/>
    <col min="7" max="8" width="11.3359375" style="460" customWidth="1"/>
    <col min="9" max="9" width="11.88671875" style="460" customWidth="1"/>
    <col min="10" max="10" width="15.6640625" style="460" customWidth="1"/>
    <col min="11" max="16384" width="8.88671875" style="460" customWidth="1"/>
  </cols>
  <sheetData>
    <row r="1" spans="1:10" ht="28.5" customHeight="1">
      <c r="A1" s="1171" t="s">
        <v>1002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19.5" customHeight="1" thickBot="1">
      <c r="A2" s="332" t="s">
        <v>927</v>
      </c>
      <c r="D2" s="544"/>
      <c r="F2" s="472"/>
      <c r="I2" s="1177" t="s">
        <v>1003</v>
      </c>
      <c r="J2" s="1177"/>
    </row>
    <row r="3" spans="1:10" s="332" customFormat="1" ht="19.5" customHeight="1">
      <c r="A3" s="359"/>
      <c r="B3" s="1174" t="s">
        <v>984</v>
      </c>
      <c r="C3" s="1175"/>
      <c r="D3" s="1176"/>
      <c r="E3" s="367"/>
      <c r="F3" s="361"/>
      <c r="G3" s="1174" t="s">
        <v>984</v>
      </c>
      <c r="H3" s="1175"/>
      <c r="I3" s="1176"/>
      <c r="J3" s="360"/>
    </row>
    <row r="4" spans="1:10" s="332" customFormat="1" ht="19.5" customHeight="1">
      <c r="A4" s="362" t="s">
        <v>1004</v>
      </c>
      <c r="B4" s="473" t="s">
        <v>931</v>
      </c>
      <c r="C4" s="474" t="s">
        <v>932</v>
      </c>
      <c r="D4" s="475" t="s">
        <v>933</v>
      </c>
      <c r="E4" s="363" t="s">
        <v>902</v>
      </c>
      <c r="F4" s="364" t="s">
        <v>1005</v>
      </c>
      <c r="G4" s="473" t="s">
        <v>931</v>
      </c>
      <c r="H4" s="474" t="s">
        <v>932</v>
      </c>
      <c r="I4" s="475" t="s">
        <v>933</v>
      </c>
      <c r="J4" s="363" t="s">
        <v>902</v>
      </c>
    </row>
    <row r="5" spans="1:10" s="332" customFormat="1" ht="19.5" customHeight="1">
      <c r="A5" s="362" t="s">
        <v>934</v>
      </c>
      <c r="B5" s="338" t="s">
        <v>634</v>
      </c>
      <c r="C5" s="339" t="s">
        <v>634</v>
      </c>
      <c r="D5" s="340" t="s">
        <v>935</v>
      </c>
      <c r="E5" s="363" t="s">
        <v>1035</v>
      </c>
      <c r="F5" s="364" t="s">
        <v>934</v>
      </c>
      <c r="G5" s="338" t="s">
        <v>634</v>
      </c>
      <c r="H5" s="339" t="s">
        <v>634</v>
      </c>
      <c r="I5" s="340" t="s">
        <v>935</v>
      </c>
      <c r="J5" s="363" t="s">
        <v>936</v>
      </c>
    </row>
    <row r="6" spans="1:10" s="332" customFormat="1" ht="19.5" customHeight="1" thickBot="1">
      <c r="A6" s="530"/>
      <c r="B6" s="364" t="s">
        <v>937</v>
      </c>
      <c r="C6" s="509" t="s">
        <v>907</v>
      </c>
      <c r="D6" s="340" t="s">
        <v>908</v>
      </c>
      <c r="E6" s="363"/>
      <c r="F6" s="532"/>
      <c r="G6" s="364" t="s">
        <v>937</v>
      </c>
      <c r="H6" s="509" t="s">
        <v>907</v>
      </c>
      <c r="I6" s="340" t="s">
        <v>908</v>
      </c>
      <c r="J6" s="531"/>
    </row>
    <row r="7" spans="1:10" s="332" customFormat="1" ht="22.5" customHeight="1">
      <c r="A7" s="545" t="s">
        <v>759</v>
      </c>
      <c r="B7" s="482">
        <v>177</v>
      </c>
      <c r="C7" s="483">
        <v>12845</v>
      </c>
      <c r="D7" s="484">
        <v>96</v>
      </c>
      <c r="E7" s="347" t="s">
        <v>759</v>
      </c>
      <c r="F7" s="514" t="s">
        <v>909</v>
      </c>
      <c r="G7" s="546">
        <f>SUM(G8:G26)</f>
        <v>0</v>
      </c>
      <c r="H7" s="547">
        <f>SUM(H8:H26)</f>
        <v>0</v>
      </c>
      <c r="I7" s="548">
        <f>SUM(I8:I26)</f>
        <v>0</v>
      </c>
      <c r="J7" s="490" t="s">
        <v>909</v>
      </c>
    </row>
    <row r="8" spans="1:10" s="332" customFormat="1" ht="22.5" customHeight="1">
      <c r="A8" s="549" t="s">
        <v>1036</v>
      </c>
      <c r="B8" s="491">
        <v>89</v>
      </c>
      <c r="C8" s="492">
        <v>6354</v>
      </c>
      <c r="D8" s="493">
        <v>7</v>
      </c>
      <c r="E8" s="357" t="s">
        <v>1037</v>
      </c>
      <c r="F8" s="549" t="s">
        <v>1036</v>
      </c>
      <c r="G8" s="516">
        <v>0</v>
      </c>
      <c r="H8" s="517">
        <v>0</v>
      </c>
      <c r="I8" s="518">
        <v>0</v>
      </c>
      <c r="J8" s="522" t="s">
        <v>1038</v>
      </c>
    </row>
    <row r="9" spans="1:10" s="332" customFormat="1" ht="22.5" customHeight="1">
      <c r="A9" s="549"/>
      <c r="B9" s="491"/>
      <c r="C9" s="492"/>
      <c r="D9" s="493"/>
      <c r="E9" s="357"/>
      <c r="F9" s="549"/>
      <c r="G9" s="516"/>
      <c r="H9" s="517"/>
      <c r="I9" s="518"/>
      <c r="J9" s="522"/>
    </row>
    <row r="10" spans="1:10" s="332" customFormat="1" ht="22.5" customHeight="1" thickBot="1">
      <c r="A10" s="550" t="s">
        <v>1039</v>
      </c>
      <c r="B10" s="500">
        <v>88</v>
      </c>
      <c r="C10" s="501">
        <v>6491</v>
      </c>
      <c r="D10" s="502">
        <v>89</v>
      </c>
      <c r="E10" s="358" t="s">
        <v>1040</v>
      </c>
      <c r="F10" s="550" t="s">
        <v>1039</v>
      </c>
      <c r="G10" s="524">
        <v>0</v>
      </c>
      <c r="H10" s="525">
        <v>0</v>
      </c>
      <c r="I10" s="526">
        <v>0</v>
      </c>
      <c r="J10" s="527" t="s">
        <v>1041</v>
      </c>
    </row>
    <row r="11" spans="1:10" s="332" customFormat="1" ht="22.5" customHeight="1">
      <c r="A11" s="1163" t="s">
        <v>1042</v>
      </c>
      <c r="B11" s="1163"/>
      <c r="C11" s="1163"/>
      <c r="D11" s="1163"/>
      <c r="E11" s="1163"/>
      <c r="F11" s="1163"/>
      <c r="G11" s="472"/>
      <c r="I11" s="1178" t="s">
        <v>530</v>
      </c>
      <c r="J11" s="1173"/>
    </row>
    <row r="12" spans="1:5" s="332" customFormat="1" ht="19.5" customHeight="1">
      <c r="A12" s="354" t="s">
        <v>1033</v>
      </c>
      <c r="E12" s="353"/>
    </row>
    <row r="13" s="332" customFormat="1" ht="19.5" customHeight="1">
      <c r="A13" s="332" t="s">
        <v>1034</v>
      </c>
    </row>
    <row r="14" s="332" customFormat="1" ht="19.5" customHeight="1"/>
    <row r="15" spans="4:5" s="332" customFormat="1" ht="19.5" customHeight="1">
      <c r="D15" s="332" t="s">
        <v>221</v>
      </c>
      <c r="E15" s="551"/>
    </row>
    <row r="16" s="332" customFormat="1" ht="19.5" customHeight="1"/>
    <row r="17" spans="3:7" s="332" customFormat="1" ht="19.5" customHeight="1">
      <c r="C17" s="353"/>
      <c r="D17" s="353"/>
      <c r="E17" s="353"/>
      <c r="F17" s="353"/>
      <c r="G17" s="353"/>
    </row>
    <row r="18" spans="3:7" s="332" customFormat="1" ht="19.5" customHeight="1">
      <c r="C18" s="353"/>
      <c r="D18" s="353"/>
      <c r="E18" s="353"/>
      <c r="F18" s="353"/>
      <c r="G18" s="353"/>
    </row>
    <row r="19" spans="3:7" s="332" customFormat="1" ht="19.5" customHeight="1">
      <c r="C19" s="353"/>
      <c r="D19" s="375"/>
      <c r="E19" s="375"/>
      <c r="F19" s="375"/>
      <c r="G19" s="353"/>
    </row>
    <row r="20" spans="3:7" s="332" customFormat="1" ht="19.5" customHeight="1">
      <c r="C20" s="353"/>
      <c r="D20" s="375"/>
      <c r="E20" s="375"/>
      <c r="F20" s="375"/>
      <c r="G20" s="353"/>
    </row>
    <row r="21" spans="3:7" s="332" customFormat="1" ht="19.5" customHeight="1">
      <c r="C21" s="353"/>
      <c r="D21" s="375"/>
      <c r="E21" s="375"/>
      <c r="F21" s="375"/>
      <c r="G21" s="353"/>
    </row>
    <row r="22" spans="3:7" s="332" customFormat="1" ht="19.5" customHeight="1">
      <c r="C22" s="353"/>
      <c r="D22" s="353"/>
      <c r="E22" s="353"/>
      <c r="F22" s="353"/>
      <c r="G22" s="353"/>
    </row>
    <row r="23" s="332" customFormat="1" ht="19.5" customHeight="1"/>
    <row r="24" s="332" customFormat="1" ht="19.5" customHeight="1"/>
    <row r="25" s="332" customFormat="1" ht="19.5" customHeight="1"/>
    <row r="26" s="332" customFormat="1" ht="19.5" customHeight="1"/>
    <row r="27" s="332" customFormat="1" ht="19.5" customHeight="1"/>
    <row r="28" s="332" customFormat="1" ht="12.75"/>
    <row r="29" s="332" customFormat="1" ht="12.75"/>
  </sheetData>
  <sheetProtection/>
  <mergeCells count="6">
    <mergeCell ref="A1:J1"/>
    <mergeCell ref="I2:J2"/>
    <mergeCell ref="B3:D3"/>
    <mergeCell ref="G3:I3"/>
    <mergeCell ref="A11:F11"/>
    <mergeCell ref="I11:J1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80" zoomScalePageLayoutView="0" workbookViewId="0" topLeftCell="A1">
      <selection activeCell="A1" sqref="A1:Y1"/>
    </sheetView>
  </sheetViews>
  <sheetFormatPr defaultColWidth="7.5546875" defaultRowHeight="13.5"/>
  <cols>
    <col min="1" max="1" width="12.21484375" style="595" customWidth="1"/>
    <col min="2" max="2" width="10.10546875" style="595" customWidth="1"/>
    <col min="3" max="3" width="10.77734375" style="595" customWidth="1"/>
    <col min="4" max="4" width="9.10546875" style="595" customWidth="1"/>
    <col min="5" max="5" width="12.6640625" style="595" customWidth="1"/>
    <col min="6" max="6" width="14.21484375" style="595" customWidth="1"/>
    <col min="7" max="7" width="9.5546875" style="595" customWidth="1"/>
    <col min="8" max="8" width="8.88671875" style="595" customWidth="1"/>
    <col min="9" max="9" width="8.99609375" style="595" customWidth="1"/>
    <col min="10" max="10" width="15.21484375" style="595" customWidth="1"/>
    <col min="11" max="16384" width="7.5546875" style="595" customWidth="1"/>
  </cols>
  <sheetData>
    <row r="1" spans="1:10" s="552" customFormat="1" ht="29.25" customHeight="1">
      <c r="A1" s="1171" t="s">
        <v>1043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19.5" customHeight="1" thickBot="1">
      <c r="A2" s="332" t="s">
        <v>1044</v>
      </c>
      <c r="J2" s="333" t="s">
        <v>928</v>
      </c>
    </row>
    <row r="3" spans="1:10" s="332" customFormat="1" ht="19.5" customHeight="1">
      <c r="A3" s="334"/>
      <c r="B3" s="369" t="s">
        <v>929</v>
      </c>
      <c r="C3" s="369"/>
      <c r="D3" s="370"/>
      <c r="E3" s="335"/>
      <c r="F3" s="334"/>
      <c r="G3" s="371" t="s">
        <v>984</v>
      </c>
      <c r="H3" s="369"/>
      <c r="I3" s="369"/>
      <c r="J3" s="335"/>
    </row>
    <row r="4" spans="1:10" s="332" customFormat="1" ht="19.5" customHeight="1">
      <c r="A4" s="336" t="s">
        <v>930</v>
      </c>
      <c r="B4" s="473" t="s">
        <v>931</v>
      </c>
      <c r="C4" s="474" t="s">
        <v>932</v>
      </c>
      <c r="D4" s="475" t="s">
        <v>933</v>
      </c>
      <c r="E4" s="337" t="s">
        <v>902</v>
      </c>
      <c r="F4" s="336" t="s">
        <v>930</v>
      </c>
      <c r="G4" s="473" t="s">
        <v>931</v>
      </c>
      <c r="H4" s="474" t="s">
        <v>932</v>
      </c>
      <c r="I4" s="475" t="s">
        <v>933</v>
      </c>
      <c r="J4" s="337" t="s">
        <v>902</v>
      </c>
    </row>
    <row r="5" spans="1:10" s="332" customFormat="1" ht="19.5" customHeight="1">
      <c r="A5" s="336" t="s">
        <v>934</v>
      </c>
      <c r="B5" s="338" t="s">
        <v>634</v>
      </c>
      <c r="C5" s="339" t="s">
        <v>634</v>
      </c>
      <c r="D5" s="340" t="s">
        <v>935</v>
      </c>
      <c r="E5" s="337" t="s">
        <v>936</v>
      </c>
      <c r="F5" s="336" t="s">
        <v>934</v>
      </c>
      <c r="G5" s="338" t="s">
        <v>634</v>
      </c>
      <c r="H5" s="339" t="s">
        <v>634</v>
      </c>
      <c r="I5" s="340" t="s">
        <v>935</v>
      </c>
      <c r="J5" s="337" t="s">
        <v>936</v>
      </c>
    </row>
    <row r="6" spans="1:10" s="332" customFormat="1" ht="19.5" customHeight="1">
      <c r="A6" s="341"/>
      <c r="B6" s="342" t="s">
        <v>937</v>
      </c>
      <c r="C6" s="343" t="s">
        <v>907</v>
      </c>
      <c r="D6" s="344" t="s">
        <v>908</v>
      </c>
      <c r="E6" s="345"/>
      <c r="F6" s="341"/>
      <c r="G6" s="445" t="s">
        <v>937</v>
      </c>
      <c r="H6" s="343" t="s">
        <v>907</v>
      </c>
      <c r="I6" s="343" t="s">
        <v>908</v>
      </c>
      <c r="J6" s="345"/>
    </row>
    <row r="7" spans="1:10" s="332" customFormat="1" ht="22.5" customHeight="1">
      <c r="A7" s="553" t="s">
        <v>759</v>
      </c>
      <c r="B7" s="554">
        <v>17956</v>
      </c>
      <c r="C7" s="555">
        <v>3079929</v>
      </c>
      <c r="D7" s="556">
        <v>0</v>
      </c>
      <c r="E7" s="557" t="s">
        <v>759</v>
      </c>
      <c r="F7" s="553" t="s">
        <v>759</v>
      </c>
      <c r="G7" s="558">
        <v>0</v>
      </c>
      <c r="H7" s="368">
        <v>0</v>
      </c>
      <c r="I7" s="559">
        <v>0</v>
      </c>
      <c r="J7" s="560" t="s">
        <v>759</v>
      </c>
    </row>
    <row r="8" spans="1:10" s="348" customFormat="1" ht="22.5" customHeight="1">
      <c r="A8" s="349" t="s">
        <v>704</v>
      </c>
      <c r="B8" s="558">
        <v>5424</v>
      </c>
      <c r="C8" s="368">
        <v>944086</v>
      </c>
      <c r="D8" s="559">
        <v>0</v>
      </c>
      <c r="E8" s="351" t="s">
        <v>705</v>
      </c>
      <c r="F8" s="349" t="s">
        <v>727</v>
      </c>
      <c r="G8" s="558">
        <v>0</v>
      </c>
      <c r="H8" s="368">
        <v>0</v>
      </c>
      <c r="I8" s="559">
        <v>0</v>
      </c>
      <c r="J8" s="357" t="s">
        <v>728</v>
      </c>
    </row>
    <row r="9" spans="1:10" s="332" customFormat="1" ht="22.5" customHeight="1">
      <c r="A9" s="349" t="s">
        <v>706</v>
      </c>
      <c r="B9" s="558">
        <v>2823</v>
      </c>
      <c r="C9" s="368">
        <v>466329</v>
      </c>
      <c r="D9" s="559">
        <v>0</v>
      </c>
      <c r="E9" s="351" t="s">
        <v>707</v>
      </c>
      <c r="F9" s="349"/>
      <c r="G9" s="561"/>
      <c r="H9" s="562"/>
      <c r="I9" s="563"/>
      <c r="J9" s="350"/>
    </row>
    <row r="10" spans="1:10" s="332" customFormat="1" ht="22.5" customHeight="1">
      <c r="A10" s="349" t="s">
        <v>710</v>
      </c>
      <c r="B10" s="558">
        <v>724</v>
      </c>
      <c r="C10" s="368">
        <v>126481</v>
      </c>
      <c r="D10" s="559">
        <v>0</v>
      </c>
      <c r="E10" s="351" t="s">
        <v>711</v>
      </c>
      <c r="F10" s="349" t="s">
        <v>729</v>
      </c>
      <c r="G10" s="558">
        <v>0</v>
      </c>
      <c r="H10" s="368">
        <v>0</v>
      </c>
      <c r="I10" s="559">
        <v>0</v>
      </c>
      <c r="J10" s="357" t="s">
        <v>730</v>
      </c>
    </row>
    <row r="11" spans="1:10" s="332" customFormat="1" ht="22.5" customHeight="1">
      <c r="A11" s="349"/>
      <c r="B11" s="558"/>
      <c r="C11" s="368"/>
      <c r="D11" s="559"/>
      <c r="E11" s="351"/>
      <c r="F11" s="564"/>
      <c r="G11" s="565"/>
      <c r="H11" s="566"/>
      <c r="I11" s="567"/>
      <c r="J11" s="568"/>
    </row>
    <row r="12" spans="1:10" s="332" customFormat="1" ht="22.5" customHeight="1">
      <c r="A12" s="349" t="s">
        <v>716</v>
      </c>
      <c r="B12" s="558">
        <v>5440</v>
      </c>
      <c r="C12" s="368">
        <v>946568</v>
      </c>
      <c r="D12" s="559">
        <v>0</v>
      </c>
      <c r="E12" s="351" t="s">
        <v>717</v>
      </c>
      <c r="F12" s="564"/>
      <c r="G12" s="565"/>
      <c r="H12" s="566"/>
      <c r="I12" s="567"/>
      <c r="J12" s="568"/>
    </row>
    <row r="13" spans="1:10" s="332" customFormat="1" ht="22.5" customHeight="1">
      <c r="A13" s="349" t="s">
        <v>718</v>
      </c>
      <c r="B13" s="558">
        <v>2822</v>
      </c>
      <c r="C13" s="368">
        <v>468976</v>
      </c>
      <c r="D13" s="559">
        <v>0</v>
      </c>
      <c r="E13" s="351" t="s">
        <v>583</v>
      </c>
      <c r="F13" s="564"/>
      <c r="G13" s="565"/>
      <c r="H13" s="566"/>
      <c r="I13" s="567"/>
      <c r="J13" s="568"/>
    </row>
    <row r="14" spans="1:10" s="332" customFormat="1" ht="22.5" customHeight="1">
      <c r="A14" s="349" t="s">
        <v>721</v>
      </c>
      <c r="B14" s="558">
        <v>723</v>
      </c>
      <c r="C14" s="368">
        <v>127489</v>
      </c>
      <c r="D14" s="559">
        <v>0</v>
      </c>
      <c r="E14" s="351" t="s">
        <v>722</v>
      </c>
      <c r="F14" s="564"/>
      <c r="G14" s="565"/>
      <c r="H14" s="566"/>
      <c r="I14" s="567"/>
      <c r="J14" s="568"/>
    </row>
    <row r="15" spans="1:10" s="332" customFormat="1" ht="22.5" customHeight="1">
      <c r="A15" s="349"/>
      <c r="B15" s="558"/>
      <c r="C15" s="368"/>
      <c r="D15" s="559"/>
      <c r="E15" s="351"/>
      <c r="F15" s="564"/>
      <c r="G15" s="565"/>
      <c r="H15" s="566"/>
      <c r="I15" s="567"/>
      <c r="J15" s="568"/>
    </row>
    <row r="16" spans="1:10" s="332" customFormat="1" ht="22.5" customHeight="1">
      <c r="A16" s="569" t="s">
        <v>909</v>
      </c>
      <c r="B16" s="570">
        <v>21853</v>
      </c>
      <c r="C16" s="571">
        <v>3750106</v>
      </c>
      <c r="D16" s="572">
        <v>0.8009999999999999</v>
      </c>
      <c r="E16" s="486" t="s">
        <v>909</v>
      </c>
      <c r="F16" s="569" t="s">
        <v>909</v>
      </c>
      <c r="G16" s="573"/>
      <c r="H16" s="574"/>
      <c r="I16" s="575"/>
      <c r="J16" s="576" t="s">
        <v>909</v>
      </c>
    </row>
    <row r="17" spans="1:10" s="332" customFormat="1" ht="22.5" customHeight="1">
      <c r="A17" s="515" t="s">
        <v>938</v>
      </c>
      <c r="B17" s="577">
        <v>6847</v>
      </c>
      <c r="C17" s="578">
        <v>1187371</v>
      </c>
      <c r="D17" s="579">
        <v>0.006</v>
      </c>
      <c r="E17" s="519" t="s">
        <v>939</v>
      </c>
      <c r="F17" s="515" t="s">
        <v>989</v>
      </c>
      <c r="G17" s="558">
        <v>0</v>
      </c>
      <c r="H17" s="368">
        <v>0</v>
      </c>
      <c r="I17" s="559">
        <v>0</v>
      </c>
      <c r="J17" s="522" t="s">
        <v>990</v>
      </c>
    </row>
    <row r="18" spans="1:10" s="332" customFormat="1" ht="22.5" customHeight="1">
      <c r="A18" s="515" t="s">
        <v>940</v>
      </c>
      <c r="B18" s="577">
        <v>3021</v>
      </c>
      <c r="C18" s="578">
        <v>507466</v>
      </c>
      <c r="D18" s="579">
        <v>0.065</v>
      </c>
      <c r="E18" s="519" t="s">
        <v>941</v>
      </c>
      <c r="F18" s="515"/>
      <c r="G18" s="561"/>
      <c r="H18" s="562"/>
      <c r="I18" s="563"/>
      <c r="J18" s="499"/>
    </row>
    <row r="19" spans="1:10" s="332" customFormat="1" ht="22.5" customHeight="1">
      <c r="A19" s="515" t="s">
        <v>946</v>
      </c>
      <c r="B19" s="577">
        <v>1047</v>
      </c>
      <c r="C19" s="578">
        <v>174038</v>
      </c>
      <c r="D19" s="579">
        <v>0</v>
      </c>
      <c r="E19" s="519" t="s">
        <v>947</v>
      </c>
      <c r="F19" s="515" t="s">
        <v>997</v>
      </c>
      <c r="G19" s="558">
        <v>0</v>
      </c>
      <c r="H19" s="368">
        <v>0</v>
      </c>
      <c r="I19" s="559">
        <v>0</v>
      </c>
      <c r="J19" s="522" t="s">
        <v>998</v>
      </c>
    </row>
    <row r="20" spans="1:10" s="332" customFormat="1" ht="22.5" customHeight="1">
      <c r="A20" s="515"/>
      <c r="B20" s="577"/>
      <c r="C20" s="578"/>
      <c r="D20" s="579"/>
      <c r="E20" s="519"/>
      <c r="F20" s="580"/>
      <c r="G20" s="581"/>
      <c r="H20" s="582"/>
      <c r="I20" s="583"/>
      <c r="J20" s="584"/>
    </row>
    <row r="21" spans="1:10" s="332" customFormat="1" ht="22.5" customHeight="1">
      <c r="A21" s="515" t="s">
        <v>960</v>
      </c>
      <c r="B21" s="577">
        <v>6873</v>
      </c>
      <c r="C21" s="578">
        <v>1191766</v>
      </c>
      <c r="D21" s="579">
        <v>0.631</v>
      </c>
      <c r="E21" s="519" t="s">
        <v>1019</v>
      </c>
      <c r="F21" s="580"/>
      <c r="G21" s="581"/>
      <c r="H21" s="585"/>
      <c r="I21" s="583"/>
      <c r="J21" s="584"/>
    </row>
    <row r="22" spans="1:10" s="332" customFormat="1" ht="22.5" customHeight="1">
      <c r="A22" s="515" t="s">
        <v>962</v>
      </c>
      <c r="B22" s="577">
        <v>3023</v>
      </c>
      <c r="C22" s="578">
        <v>511224</v>
      </c>
      <c r="D22" s="579">
        <v>0.099</v>
      </c>
      <c r="E22" s="519" t="s">
        <v>963</v>
      </c>
      <c r="F22" s="580"/>
      <c r="G22" s="581"/>
      <c r="H22" s="582"/>
      <c r="I22" s="583"/>
      <c r="J22" s="584"/>
    </row>
    <row r="23" spans="1:10" s="332" customFormat="1" ht="19.5" customHeight="1" thickBot="1">
      <c r="A23" s="523" t="s">
        <v>968</v>
      </c>
      <c r="B23" s="586">
        <v>1042</v>
      </c>
      <c r="C23" s="587">
        <v>178241</v>
      </c>
      <c r="D23" s="588">
        <v>0</v>
      </c>
      <c r="E23" s="528" t="s">
        <v>1025</v>
      </c>
      <c r="F23" s="589"/>
      <c r="G23" s="590"/>
      <c r="H23" s="591"/>
      <c r="I23" s="592"/>
      <c r="J23" s="593"/>
    </row>
    <row r="24" spans="1:9" s="332" customFormat="1" ht="19.5" customHeight="1">
      <c r="A24" s="1163" t="s">
        <v>1045</v>
      </c>
      <c r="B24" s="1163"/>
      <c r="C24" s="1163"/>
      <c r="D24" s="1163"/>
      <c r="E24" s="1163"/>
      <c r="F24" s="1163"/>
      <c r="G24" s="594"/>
      <c r="I24" s="332" t="s">
        <v>530</v>
      </c>
    </row>
    <row r="25" s="332" customFormat="1" ht="19.5" customHeight="1">
      <c r="A25" s="354" t="s">
        <v>1046</v>
      </c>
    </row>
    <row r="26" s="332" customFormat="1" ht="21" customHeight="1">
      <c r="A26" s="332" t="s">
        <v>1034</v>
      </c>
    </row>
    <row r="27" ht="10.5">
      <c r="E27" s="596"/>
    </row>
    <row r="28" ht="10.5">
      <c r="D28" s="595" t="s">
        <v>221</v>
      </c>
    </row>
  </sheetData>
  <sheetProtection/>
  <mergeCells count="2">
    <mergeCell ref="A24:F24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A1" sqref="A1:Y1"/>
    </sheetView>
  </sheetViews>
  <sheetFormatPr defaultColWidth="8.88671875" defaultRowHeight="13.5"/>
  <cols>
    <col min="1" max="1" width="16.4453125" style="597" customWidth="1"/>
    <col min="2" max="3" width="20.77734375" style="597" customWidth="1"/>
    <col min="4" max="4" width="21.88671875" style="597" customWidth="1"/>
    <col min="5" max="5" width="18.5546875" style="597" customWidth="1"/>
    <col min="6" max="16384" width="8.88671875" style="597" customWidth="1"/>
  </cols>
  <sheetData>
    <row r="1" spans="1:5" ht="23.25">
      <c r="A1" s="1171" t="s">
        <v>1047</v>
      </c>
      <c r="B1" s="1171"/>
      <c r="C1" s="1171"/>
      <c r="D1" s="1171"/>
      <c r="E1" s="1171"/>
    </row>
    <row r="2" spans="1:5" s="332" customFormat="1" ht="22.5" customHeight="1" thickBot="1">
      <c r="A2" s="354" t="s">
        <v>1044</v>
      </c>
      <c r="E2" s="333" t="s">
        <v>928</v>
      </c>
    </row>
    <row r="3" spans="1:5" s="332" customFormat="1" ht="22.5" customHeight="1">
      <c r="A3" s="359"/>
      <c r="B3" s="1174" t="s">
        <v>929</v>
      </c>
      <c r="C3" s="1175"/>
      <c r="D3" s="1176"/>
      <c r="E3" s="367"/>
    </row>
    <row r="4" spans="1:5" s="332" customFormat="1" ht="22.5" customHeight="1">
      <c r="A4" s="336" t="s">
        <v>930</v>
      </c>
      <c r="B4" s="473" t="s">
        <v>931</v>
      </c>
      <c r="C4" s="474" t="s">
        <v>932</v>
      </c>
      <c r="D4" s="475" t="s">
        <v>933</v>
      </c>
      <c r="E4" s="363" t="s">
        <v>902</v>
      </c>
    </row>
    <row r="5" spans="1:5" s="332" customFormat="1" ht="22.5" customHeight="1">
      <c r="A5" s="336" t="s">
        <v>934</v>
      </c>
      <c r="B5" s="338" t="s">
        <v>634</v>
      </c>
      <c r="C5" s="339" t="s">
        <v>634</v>
      </c>
      <c r="D5" s="340" t="s">
        <v>935</v>
      </c>
      <c r="E5" s="363" t="s">
        <v>936</v>
      </c>
    </row>
    <row r="6" spans="1:5" s="332" customFormat="1" ht="22.5" customHeight="1">
      <c r="A6" s="365"/>
      <c r="B6" s="342" t="s">
        <v>937</v>
      </c>
      <c r="C6" s="343" t="s">
        <v>907</v>
      </c>
      <c r="D6" s="344" t="s">
        <v>908</v>
      </c>
      <c r="E6" s="366"/>
    </row>
    <row r="7" spans="1:5" s="332" customFormat="1" ht="22.5" customHeight="1">
      <c r="A7" s="598" t="s">
        <v>759</v>
      </c>
      <c r="B7" s="599">
        <v>11898</v>
      </c>
      <c r="C7" s="600">
        <v>1805984</v>
      </c>
      <c r="D7" s="601">
        <v>6076</v>
      </c>
      <c r="E7" s="602" t="s">
        <v>759</v>
      </c>
    </row>
    <row r="8" spans="1:8" s="332" customFormat="1" ht="22.5" customHeight="1">
      <c r="A8" s="374" t="s">
        <v>704</v>
      </c>
      <c r="B8" s="603">
        <v>1557</v>
      </c>
      <c r="C8" s="307">
        <v>250912</v>
      </c>
      <c r="D8" s="604">
        <v>561</v>
      </c>
      <c r="E8" s="350" t="s">
        <v>705</v>
      </c>
      <c r="H8" s="354"/>
    </row>
    <row r="9" spans="1:5" s="332" customFormat="1" ht="22.5" customHeight="1">
      <c r="A9" s="374" t="s">
        <v>706</v>
      </c>
      <c r="B9" s="603">
        <v>4391</v>
      </c>
      <c r="C9" s="307">
        <v>640662</v>
      </c>
      <c r="D9" s="604">
        <v>3081</v>
      </c>
      <c r="E9" s="350" t="s">
        <v>707</v>
      </c>
    </row>
    <row r="10" spans="1:5" s="332" customFormat="1" ht="22.5" customHeight="1">
      <c r="A10" s="374" t="s">
        <v>716</v>
      </c>
      <c r="B10" s="603">
        <v>1905</v>
      </c>
      <c r="C10" s="307">
        <v>295918</v>
      </c>
      <c r="D10" s="604">
        <v>640</v>
      </c>
      <c r="E10" s="350" t="s">
        <v>717</v>
      </c>
    </row>
    <row r="11" spans="1:5" s="332" customFormat="1" ht="22.5" customHeight="1">
      <c r="A11" s="374" t="s">
        <v>718</v>
      </c>
      <c r="B11" s="603">
        <v>4045</v>
      </c>
      <c r="C11" s="307">
        <v>618492</v>
      </c>
      <c r="D11" s="604">
        <v>1794</v>
      </c>
      <c r="E11" s="350" t="s">
        <v>583</v>
      </c>
    </row>
    <row r="12" spans="1:5" s="332" customFormat="1" ht="22.5" customHeight="1">
      <c r="A12" s="374"/>
      <c r="B12" s="603"/>
      <c r="C12" s="307"/>
      <c r="D12" s="604"/>
      <c r="E12" s="350"/>
    </row>
    <row r="13" spans="1:5" s="332" customFormat="1" ht="22.5" customHeight="1">
      <c r="A13" s="605" t="s">
        <v>909</v>
      </c>
      <c r="B13" s="606">
        <v>12825</v>
      </c>
      <c r="C13" s="607">
        <v>2038137</v>
      </c>
      <c r="D13" s="608">
        <v>5686.619</v>
      </c>
      <c r="E13" s="609" t="s">
        <v>909</v>
      </c>
    </row>
    <row r="14" spans="1:5" s="332" customFormat="1" ht="22.5" customHeight="1">
      <c r="A14" s="610" t="s">
        <v>938</v>
      </c>
      <c r="B14" s="611">
        <v>1693</v>
      </c>
      <c r="C14" s="612">
        <v>277756</v>
      </c>
      <c r="D14" s="518">
        <v>673.856</v>
      </c>
      <c r="E14" s="499" t="s">
        <v>939</v>
      </c>
    </row>
    <row r="15" spans="1:5" s="332" customFormat="1" ht="22.5" customHeight="1">
      <c r="A15" s="610" t="s">
        <v>940</v>
      </c>
      <c r="B15" s="611">
        <v>4718</v>
      </c>
      <c r="C15" s="612">
        <v>724310</v>
      </c>
      <c r="D15" s="518">
        <v>2705.861</v>
      </c>
      <c r="E15" s="499" t="s">
        <v>941</v>
      </c>
    </row>
    <row r="16" spans="1:5" s="332" customFormat="1" ht="22.5" customHeight="1">
      <c r="A16" s="610" t="s">
        <v>960</v>
      </c>
      <c r="B16" s="611">
        <v>2054</v>
      </c>
      <c r="C16" s="612">
        <v>329470</v>
      </c>
      <c r="D16" s="518">
        <v>388.326</v>
      </c>
      <c r="E16" s="499" t="s">
        <v>961</v>
      </c>
    </row>
    <row r="17" spans="1:5" s="332" customFormat="1" ht="19.5" customHeight="1" thickBot="1">
      <c r="A17" s="613" t="s">
        <v>962</v>
      </c>
      <c r="B17" s="614">
        <v>4360</v>
      </c>
      <c r="C17" s="615">
        <v>706601</v>
      </c>
      <c r="D17" s="526">
        <v>1918.576</v>
      </c>
      <c r="E17" s="508" t="s">
        <v>963</v>
      </c>
    </row>
    <row r="18" spans="1:6" s="332" customFormat="1" ht="19.5" customHeight="1">
      <c r="A18" s="1163" t="s">
        <v>1048</v>
      </c>
      <c r="B18" s="1163"/>
      <c r="C18" s="1163"/>
      <c r="D18" s="1163"/>
      <c r="E18" s="1163"/>
      <c r="F18" s="1163"/>
    </row>
    <row r="19" s="332" customFormat="1" ht="19.5" customHeight="1">
      <c r="A19" s="354" t="s">
        <v>1049</v>
      </c>
    </row>
    <row r="20" spans="1:7" s="332" customFormat="1" ht="18" customHeight="1">
      <c r="A20" s="332" t="s">
        <v>1050</v>
      </c>
      <c r="G20" s="377"/>
    </row>
    <row r="21" spans="1:5" s="616" customFormat="1" ht="13.5">
      <c r="A21" s="597"/>
      <c r="B21" s="597"/>
      <c r="C21" s="597"/>
      <c r="D21" s="597"/>
      <c r="E21" s="597"/>
    </row>
    <row r="22" ht="13.5">
      <c r="D22" s="617"/>
    </row>
    <row r="25" ht="13.5">
      <c r="D25" s="597" t="s">
        <v>221</v>
      </c>
    </row>
  </sheetData>
  <sheetProtection/>
  <mergeCells count="3">
    <mergeCell ref="A1:E1"/>
    <mergeCell ref="B3:D3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A1" sqref="A1:Y1"/>
    </sheetView>
  </sheetViews>
  <sheetFormatPr defaultColWidth="8.88671875" defaultRowHeight="13.5"/>
  <cols>
    <col min="1" max="1" width="9.88671875" style="597" customWidth="1"/>
    <col min="2" max="4" width="12.10546875" style="597" customWidth="1"/>
    <col min="5" max="6" width="11.99609375" style="597" customWidth="1"/>
    <col min="7" max="9" width="10.88671875" style="597" customWidth="1"/>
    <col min="10" max="10" width="12.21484375" style="597" customWidth="1"/>
    <col min="11" max="16384" width="8.88671875" style="597" customWidth="1"/>
  </cols>
  <sheetData>
    <row r="1" spans="1:10" s="552" customFormat="1" ht="29.25" customHeight="1">
      <c r="A1" s="1171" t="s">
        <v>1051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22.5" customHeight="1" thickBot="1">
      <c r="A2" s="332" t="s">
        <v>1052</v>
      </c>
      <c r="J2" s="333" t="s">
        <v>928</v>
      </c>
    </row>
    <row r="3" spans="1:10" s="332" customFormat="1" ht="22.5" customHeight="1">
      <c r="A3" s="334"/>
      <c r="B3" s="1166" t="s">
        <v>929</v>
      </c>
      <c r="C3" s="1167"/>
      <c r="D3" s="1172"/>
      <c r="E3" s="372"/>
      <c r="F3" s="334"/>
      <c r="G3" s="1166" t="s">
        <v>984</v>
      </c>
      <c r="H3" s="1167"/>
      <c r="I3" s="1172"/>
      <c r="J3" s="335"/>
    </row>
    <row r="4" spans="1:10" s="332" customFormat="1" ht="22.5" customHeight="1">
      <c r="A4" s="336" t="s">
        <v>930</v>
      </c>
      <c r="B4" s="473" t="s">
        <v>931</v>
      </c>
      <c r="C4" s="474" t="s">
        <v>932</v>
      </c>
      <c r="D4" s="475" t="s">
        <v>933</v>
      </c>
      <c r="E4" s="340" t="s">
        <v>902</v>
      </c>
      <c r="F4" s="336" t="s">
        <v>930</v>
      </c>
      <c r="G4" s="473" t="s">
        <v>931</v>
      </c>
      <c r="H4" s="474" t="s">
        <v>932</v>
      </c>
      <c r="I4" s="475" t="s">
        <v>933</v>
      </c>
      <c r="J4" s="337" t="s">
        <v>902</v>
      </c>
    </row>
    <row r="5" spans="1:10" s="332" customFormat="1" ht="22.5" customHeight="1">
      <c r="A5" s="336" t="s">
        <v>934</v>
      </c>
      <c r="B5" s="338" t="s">
        <v>634</v>
      </c>
      <c r="C5" s="339" t="s">
        <v>634</v>
      </c>
      <c r="D5" s="340" t="s">
        <v>935</v>
      </c>
      <c r="E5" s="340" t="s">
        <v>936</v>
      </c>
      <c r="F5" s="336" t="s">
        <v>934</v>
      </c>
      <c r="G5" s="338" t="s">
        <v>634</v>
      </c>
      <c r="H5" s="339" t="s">
        <v>634</v>
      </c>
      <c r="I5" s="340" t="s">
        <v>935</v>
      </c>
      <c r="J5" s="337" t="s">
        <v>936</v>
      </c>
    </row>
    <row r="6" spans="1:10" s="332" customFormat="1" ht="22.5" customHeight="1">
      <c r="A6" s="341"/>
      <c r="B6" s="342" t="s">
        <v>937</v>
      </c>
      <c r="C6" s="343" t="s">
        <v>907</v>
      </c>
      <c r="D6" s="344" t="s">
        <v>908</v>
      </c>
      <c r="E6" s="373"/>
      <c r="F6" s="341"/>
      <c r="G6" s="445" t="s">
        <v>937</v>
      </c>
      <c r="H6" s="343" t="s">
        <v>907</v>
      </c>
      <c r="I6" s="343" t="s">
        <v>908</v>
      </c>
      <c r="J6" s="345"/>
    </row>
    <row r="7" spans="1:10" s="332" customFormat="1" ht="22.5" customHeight="1">
      <c r="A7" s="618" t="s">
        <v>759</v>
      </c>
      <c r="B7" s="619">
        <v>12290</v>
      </c>
      <c r="C7" s="620">
        <v>2135117</v>
      </c>
      <c r="D7" s="621">
        <v>4265</v>
      </c>
      <c r="E7" s="557" t="s">
        <v>759</v>
      </c>
      <c r="F7" s="622" t="s">
        <v>759</v>
      </c>
      <c r="G7" s="456">
        <f>SUM(G8:G11)</f>
        <v>1100</v>
      </c>
      <c r="H7" s="457">
        <f>SUM(H8:H11)</f>
        <v>162378</v>
      </c>
      <c r="I7" s="452">
        <f>SUM(I8:I26)</f>
        <v>0</v>
      </c>
      <c r="J7" s="557" t="s">
        <v>759</v>
      </c>
    </row>
    <row r="8" spans="1:10" s="332" customFormat="1" ht="22.5" customHeight="1">
      <c r="A8" s="351" t="s">
        <v>704</v>
      </c>
      <c r="B8" s="558">
        <v>6143</v>
      </c>
      <c r="C8" s="368">
        <v>1067494</v>
      </c>
      <c r="D8" s="449">
        <v>2403</v>
      </c>
      <c r="E8" s="351" t="s">
        <v>705</v>
      </c>
      <c r="F8" s="336" t="s">
        <v>1053</v>
      </c>
      <c r="G8" s="368">
        <v>362</v>
      </c>
      <c r="H8" s="368">
        <v>58308</v>
      </c>
      <c r="I8" s="559">
        <v>0</v>
      </c>
      <c r="J8" s="351" t="s">
        <v>1054</v>
      </c>
    </row>
    <row r="9" spans="1:10" s="332" customFormat="1" ht="22.5" customHeight="1">
      <c r="A9" s="351" t="s">
        <v>716</v>
      </c>
      <c r="B9" s="558">
        <v>6147</v>
      </c>
      <c r="C9" s="368">
        <v>1067623</v>
      </c>
      <c r="D9" s="559">
        <v>1862</v>
      </c>
      <c r="E9" s="351" t="s">
        <v>717</v>
      </c>
      <c r="F9" s="336" t="s">
        <v>1055</v>
      </c>
      <c r="G9" s="368">
        <v>187</v>
      </c>
      <c r="H9" s="368">
        <v>22499</v>
      </c>
      <c r="I9" s="559">
        <v>0</v>
      </c>
      <c r="J9" s="351" t="s">
        <v>1056</v>
      </c>
    </row>
    <row r="10" spans="1:10" s="348" customFormat="1" ht="22.5" customHeight="1">
      <c r="A10" s="623"/>
      <c r="B10" s="624"/>
      <c r="C10" s="625"/>
      <c r="D10" s="626"/>
      <c r="E10" s="623"/>
      <c r="F10" s="336" t="s">
        <v>1057</v>
      </c>
      <c r="G10" s="368">
        <v>364</v>
      </c>
      <c r="H10" s="368">
        <v>58916</v>
      </c>
      <c r="I10" s="559">
        <v>0</v>
      </c>
      <c r="J10" s="351" t="s">
        <v>1058</v>
      </c>
    </row>
    <row r="11" spans="1:10" s="332" customFormat="1" ht="22.5" customHeight="1">
      <c r="A11" s="353"/>
      <c r="B11" s="627"/>
      <c r="C11" s="376"/>
      <c r="D11" s="628"/>
      <c r="E11" s="353"/>
      <c r="F11" s="336" t="s">
        <v>1059</v>
      </c>
      <c r="G11" s="368">
        <v>187</v>
      </c>
      <c r="H11" s="368">
        <v>22655</v>
      </c>
      <c r="I11" s="559">
        <v>0</v>
      </c>
      <c r="J11" s="351" t="s">
        <v>1060</v>
      </c>
    </row>
    <row r="12" spans="1:10" s="332" customFormat="1" ht="22.5" customHeight="1">
      <c r="A12" s="353"/>
      <c r="B12" s="627"/>
      <c r="C12" s="376"/>
      <c r="D12" s="628"/>
      <c r="E12" s="353"/>
      <c r="F12" s="336"/>
      <c r="G12" s="368"/>
      <c r="H12" s="368"/>
      <c r="I12" s="559"/>
      <c r="J12" s="351"/>
    </row>
    <row r="13" spans="1:10" s="332" customFormat="1" ht="22.5" customHeight="1">
      <c r="A13" s="629" t="s">
        <v>909</v>
      </c>
      <c r="B13" s="451">
        <v>12754</v>
      </c>
      <c r="C13" s="453">
        <v>2572467</v>
      </c>
      <c r="D13" s="452">
        <v>11861.545</v>
      </c>
      <c r="E13" s="486" t="s">
        <v>909</v>
      </c>
      <c r="F13" s="630" t="s">
        <v>909</v>
      </c>
      <c r="G13" s="451">
        <v>597</v>
      </c>
      <c r="H13" s="453">
        <v>80999</v>
      </c>
      <c r="I13" s="452">
        <v>0</v>
      </c>
      <c r="J13" s="486" t="s">
        <v>909</v>
      </c>
    </row>
    <row r="14" spans="1:10" s="332" customFormat="1" ht="22.5" customHeight="1">
      <c r="A14" s="519" t="s">
        <v>938</v>
      </c>
      <c r="B14" s="577">
        <v>6373</v>
      </c>
      <c r="C14" s="578">
        <v>1280911</v>
      </c>
      <c r="D14" s="458">
        <v>4295.937</v>
      </c>
      <c r="E14" s="519" t="s">
        <v>1061</v>
      </c>
      <c r="F14" s="631" t="s">
        <v>1062</v>
      </c>
      <c r="G14" s="578">
        <v>300</v>
      </c>
      <c r="H14" s="578">
        <v>40646</v>
      </c>
      <c r="I14" s="579">
        <v>0</v>
      </c>
      <c r="J14" s="519" t="s">
        <v>1063</v>
      </c>
    </row>
    <row r="15" spans="1:10" s="332" customFormat="1" ht="22.5" customHeight="1">
      <c r="A15" s="519" t="s">
        <v>960</v>
      </c>
      <c r="B15" s="577">
        <v>6381</v>
      </c>
      <c r="C15" s="578">
        <v>1291556</v>
      </c>
      <c r="D15" s="579">
        <v>7565.608</v>
      </c>
      <c r="E15" s="519" t="s">
        <v>961</v>
      </c>
      <c r="F15" s="631" t="s">
        <v>1064</v>
      </c>
      <c r="G15" s="578">
        <v>0</v>
      </c>
      <c r="H15" s="578">
        <v>0</v>
      </c>
      <c r="I15" s="579">
        <v>0</v>
      </c>
      <c r="J15" s="519" t="s">
        <v>1065</v>
      </c>
    </row>
    <row r="16" spans="1:10" s="332" customFormat="1" ht="22.5" customHeight="1">
      <c r="A16" s="582"/>
      <c r="B16" s="581"/>
      <c r="C16" s="632"/>
      <c r="D16" s="583"/>
      <c r="E16" s="582"/>
      <c r="F16" s="631" t="s">
        <v>1066</v>
      </c>
      <c r="G16" s="578">
        <v>297</v>
      </c>
      <c r="H16" s="578">
        <v>40353</v>
      </c>
      <c r="I16" s="579">
        <v>0</v>
      </c>
      <c r="J16" s="519" t="s">
        <v>1067</v>
      </c>
    </row>
    <row r="17" spans="1:10" s="332" customFormat="1" ht="22.5" customHeight="1" thickBot="1">
      <c r="A17" s="591"/>
      <c r="B17" s="590"/>
      <c r="C17" s="591"/>
      <c r="D17" s="592"/>
      <c r="E17" s="591"/>
      <c r="F17" s="633" t="s">
        <v>1068</v>
      </c>
      <c r="G17" s="587">
        <v>0</v>
      </c>
      <c r="H17" s="587">
        <v>0</v>
      </c>
      <c r="I17" s="588">
        <v>0</v>
      </c>
      <c r="J17" s="528" t="s">
        <v>1069</v>
      </c>
    </row>
    <row r="18" spans="1:10" s="332" customFormat="1" ht="16.5" customHeight="1">
      <c r="A18" s="1163" t="s">
        <v>1070</v>
      </c>
      <c r="B18" s="1163"/>
      <c r="C18" s="1163"/>
      <c r="D18" s="1163"/>
      <c r="E18" s="1163"/>
      <c r="F18" s="1163"/>
      <c r="H18" s="1173" t="s">
        <v>530</v>
      </c>
      <c r="I18" s="1173"/>
      <c r="J18" s="1173"/>
    </row>
    <row r="19" spans="1:10" s="616" customFormat="1" ht="16.5" customHeight="1">
      <c r="A19" s="354" t="s">
        <v>1071</v>
      </c>
      <c r="B19" s="634"/>
      <c r="C19" s="634"/>
      <c r="D19" s="634" t="s">
        <v>221</v>
      </c>
      <c r="E19" s="634"/>
      <c r="F19" s="634"/>
      <c r="G19" s="634"/>
      <c r="H19" s="634"/>
      <c r="I19" s="634"/>
      <c r="J19" s="634"/>
    </row>
    <row r="20" spans="1:5" s="595" customFormat="1" ht="16.5" customHeight="1">
      <c r="A20" s="332" t="s">
        <v>1034</v>
      </c>
      <c r="B20" s="597"/>
      <c r="C20" s="597"/>
      <c r="D20" s="597"/>
      <c r="E20" s="597"/>
    </row>
    <row r="21" spans="1:10" s="595" customFormat="1" ht="16.5" customHeight="1">
      <c r="A21" s="597"/>
      <c r="B21" s="597"/>
      <c r="C21" s="597"/>
      <c r="D21" s="597"/>
      <c r="E21" s="597"/>
      <c r="F21" s="597"/>
      <c r="G21" s="597"/>
      <c r="H21" s="597"/>
      <c r="I21" s="597"/>
      <c r="J21" s="597"/>
    </row>
    <row r="22" spans="1:10" s="595" customFormat="1" ht="16.5" customHeight="1">
      <c r="A22" s="597"/>
      <c r="B22" s="597"/>
      <c r="C22" s="597"/>
      <c r="D22" s="597"/>
      <c r="E22" s="597"/>
      <c r="F22" s="597"/>
      <c r="G22" s="597"/>
      <c r="H22" s="635"/>
      <c r="I22" s="597"/>
      <c r="J22" s="597"/>
    </row>
    <row r="23" spans="1:10" s="595" customFormat="1" ht="16.5" customHeight="1">
      <c r="A23" s="597"/>
      <c r="B23" s="597"/>
      <c r="C23" s="597"/>
      <c r="D23" s="597"/>
      <c r="E23" s="597"/>
      <c r="F23" s="597"/>
      <c r="G23" s="597"/>
      <c r="H23" s="597"/>
      <c r="I23" s="597"/>
      <c r="J23" s="597"/>
    </row>
    <row r="24" spans="1:10" s="595" customFormat="1" ht="16.5" customHeight="1">
      <c r="A24" s="597"/>
      <c r="B24" s="597"/>
      <c r="C24" s="597"/>
      <c r="D24" s="597"/>
      <c r="E24" s="597"/>
      <c r="F24" s="597"/>
      <c r="G24" s="597"/>
      <c r="H24" s="597"/>
      <c r="I24" s="597"/>
      <c r="J24" s="597"/>
    </row>
    <row r="25" spans="1:10" s="595" customFormat="1" ht="16.5" customHeight="1">
      <c r="A25" s="597"/>
      <c r="B25" s="597"/>
      <c r="C25" s="597"/>
      <c r="D25" s="597"/>
      <c r="E25" s="597"/>
      <c r="F25" s="597"/>
      <c r="G25" s="597"/>
      <c r="H25" s="597"/>
      <c r="I25" s="597"/>
      <c r="J25" s="597"/>
    </row>
    <row r="26" spans="1:10" s="595" customFormat="1" ht="16.5" customHeight="1">
      <c r="A26" s="597"/>
      <c r="B26" s="597"/>
      <c r="C26" s="597"/>
      <c r="D26" s="597"/>
      <c r="E26" s="597"/>
      <c r="F26" s="597"/>
      <c r="G26" s="597"/>
      <c r="H26" s="597"/>
      <c r="I26" s="597"/>
      <c r="J26" s="597"/>
    </row>
    <row r="27" spans="1:10" s="595" customFormat="1" ht="19.5" customHeight="1">
      <c r="A27" s="597"/>
      <c r="B27" s="597"/>
      <c r="C27" s="597"/>
      <c r="D27" s="597"/>
      <c r="E27" s="597"/>
      <c r="F27" s="597"/>
      <c r="G27" s="597"/>
      <c r="H27" s="597"/>
      <c r="I27" s="597"/>
      <c r="J27" s="597"/>
    </row>
    <row r="28" spans="1:10" s="332" customFormat="1" ht="13.5">
      <c r="A28" s="597"/>
      <c r="B28" s="597"/>
      <c r="C28" s="597"/>
      <c r="D28" s="597"/>
      <c r="E28" s="597"/>
      <c r="F28" s="597"/>
      <c r="G28" s="597"/>
      <c r="H28" s="597"/>
      <c r="I28" s="597"/>
      <c r="J28" s="597"/>
    </row>
  </sheetData>
  <sheetProtection/>
  <mergeCells count="5">
    <mergeCell ref="A18:F18"/>
    <mergeCell ref="H18:J18"/>
    <mergeCell ref="A1:J1"/>
    <mergeCell ref="B3:D3"/>
    <mergeCell ref="G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3.77734375" style="597" customWidth="1"/>
    <col min="2" max="4" width="20.21484375" style="597" customWidth="1"/>
    <col min="5" max="5" width="16.99609375" style="597" customWidth="1"/>
    <col min="6" max="6" width="11.4453125" style="597" customWidth="1"/>
    <col min="7" max="16384" width="8.88671875" style="597" customWidth="1"/>
  </cols>
  <sheetData>
    <row r="1" spans="1:10" s="552" customFormat="1" ht="29.25" customHeight="1">
      <c r="A1" s="1171" t="s">
        <v>1072</v>
      </c>
      <c r="B1" s="1171"/>
      <c r="C1" s="1171"/>
      <c r="D1" s="1171"/>
      <c r="E1" s="1171"/>
      <c r="F1" s="636"/>
      <c r="G1" s="636"/>
      <c r="H1" s="636"/>
      <c r="I1" s="636"/>
      <c r="J1" s="636"/>
    </row>
    <row r="2" spans="1:5" s="332" customFormat="1" ht="22.5" customHeight="1" thickBot="1">
      <c r="A2" s="354" t="s">
        <v>927</v>
      </c>
      <c r="E2" s="333" t="s">
        <v>928</v>
      </c>
    </row>
    <row r="3" spans="1:6" s="638" customFormat="1" ht="22.5" customHeight="1">
      <c r="A3" s="378"/>
      <c r="B3" s="1180" t="s">
        <v>929</v>
      </c>
      <c r="C3" s="1181"/>
      <c r="D3" s="1182"/>
      <c r="E3" s="637"/>
      <c r="F3" s="384"/>
    </row>
    <row r="4" spans="1:5" s="638" customFormat="1" ht="22.5" customHeight="1">
      <c r="A4" s="379" t="s">
        <v>930</v>
      </c>
      <c r="B4" s="473" t="s">
        <v>931</v>
      </c>
      <c r="C4" s="474" t="s">
        <v>932</v>
      </c>
      <c r="D4" s="475" t="s">
        <v>933</v>
      </c>
      <c r="E4" s="639" t="s">
        <v>902</v>
      </c>
    </row>
    <row r="5" spans="1:5" s="638" customFormat="1" ht="22.5" customHeight="1">
      <c r="A5" s="379" t="s">
        <v>934</v>
      </c>
      <c r="B5" s="338" t="s">
        <v>634</v>
      </c>
      <c r="C5" s="339" t="s">
        <v>634</v>
      </c>
      <c r="D5" s="340" t="s">
        <v>935</v>
      </c>
      <c r="E5" s="639" t="s">
        <v>936</v>
      </c>
    </row>
    <row r="6" spans="1:5" s="638" customFormat="1" ht="22.5" customHeight="1">
      <c r="A6" s="380"/>
      <c r="B6" s="342" t="s">
        <v>937</v>
      </c>
      <c r="C6" s="343" t="s">
        <v>907</v>
      </c>
      <c r="D6" s="344" t="s">
        <v>908</v>
      </c>
      <c r="E6" s="640"/>
    </row>
    <row r="7" spans="1:5" s="638" customFormat="1" ht="22.5" customHeight="1">
      <c r="A7" s="641" t="s">
        <v>759</v>
      </c>
      <c r="B7" s="642">
        <v>12799</v>
      </c>
      <c r="C7" s="643">
        <v>1764595</v>
      </c>
      <c r="D7" s="644">
        <v>0</v>
      </c>
      <c r="E7" s="645" t="s">
        <v>759</v>
      </c>
    </row>
    <row r="8" spans="1:5" s="638" customFormat="1" ht="22.5" customHeight="1">
      <c r="A8" s="381" t="s">
        <v>704</v>
      </c>
      <c r="B8" s="646">
        <v>5148</v>
      </c>
      <c r="C8" s="382">
        <v>714084</v>
      </c>
      <c r="D8" s="647">
        <v>0</v>
      </c>
      <c r="E8" s="648" t="s">
        <v>705</v>
      </c>
    </row>
    <row r="9" spans="1:5" s="638" customFormat="1" ht="22.5" customHeight="1">
      <c r="A9" s="381" t="s">
        <v>710</v>
      </c>
      <c r="B9" s="646">
        <v>989</v>
      </c>
      <c r="C9" s="382">
        <v>139383</v>
      </c>
      <c r="D9" s="647">
        <v>0</v>
      </c>
      <c r="E9" s="648" t="s">
        <v>711</v>
      </c>
    </row>
    <row r="10" spans="1:5" s="638" customFormat="1" ht="22.5" customHeight="1">
      <c r="A10" s="381" t="s">
        <v>731</v>
      </c>
      <c r="B10" s="646">
        <v>303</v>
      </c>
      <c r="C10" s="382">
        <v>38471</v>
      </c>
      <c r="D10" s="647">
        <v>0</v>
      </c>
      <c r="E10" s="648" t="s">
        <v>732</v>
      </c>
    </row>
    <row r="11" spans="1:5" s="638" customFormat="1" ht="22.5" customHeight="1">
      <c r="A11" s="381"/>
      <c r="B11" s="646"/>
      <c r="C11" s="382"/>
      <c r="D11" s="647"/>
      <c r="E11" s="649"/>
    </row>
    <row r="12" spans="1:5" s="638" customFormat="1" ht="22.5" customHeight="1">
      <c r="A12" s="381" t="s">
        <v>716</v>
      </c>
      <c r="B12" s="646">
        <v>5067</v>
      </c>
      <c r="C12" s="382">
        <v>692999</v>
      </c>
      <c r="D12" s="647">
        <v>0</v>
      </c>
      <c r="E12" s="648" t="s">
        <v>717</v>
      </c>
    </row>
    <row r="13" spans="1:5" s="638" customFormat="1" ht="22.5" customHeight="1">
      <c r="A13" s="381" t="s">
        <v>721</v>
      </c>
      <c r="B13" s="646">
        <v>989</v>
      </c>
      <c r="C13" s="382">
        <v>138297</v>
      </c>
      <c r="D13" s="647">
        <v>0</v>
      </c>
      <c r="E13" s="648" t="s">
        <v>722</v>
      </c>
    </row>
    <row r="14" spans="1:5" s="638" customFormat="1" ht="22.5" customHeight="1">
      <c r="A14" s="381" t="s">
        <v>733</v>
      </c>
      <c r="B14" s="646">
        <v>303</v>
      </c>
      <c r="C14" s="382">
        <v>41361</v>
      </c>
      <c r="D14" s="647">
        <v>0</v>
      </c>
      <c r="E14" s="648" t="s">
        <v>734</v>
      </c>
    </row>
    <row r="15" spans="1:5" s="638" customFormat="1" ht="22.5" customHeight="1">
      <c r="A15" s="383"/>
      <c r="B15" s="646"/>
      <c r="C15" s="382"/>
      <c r="D15" s="647"/>
      <c r="E15" s="648"/>
    </row>
    <row r="16" spans="1:5" s="638" customFormat="1" ht="22.5" customHeight="1">
      <c r="A16" s="650" t="s">
        <v>909</v>
      </c>
      <c r="B16" s="606">
        <v>13614</v>
      </c>
      <c r="C16" s="607">
        <v>1988778</v>
      </c>
      <c r="D16" s="608">
        <v>1.4899999999999998</v>
      </c>
      <c r="E16" s="651" t="s">
        <v>909</v>
      </c>
    </row>
    <row r="17" spans="1:5" s="638" customFormat="1" ht="22.5" customHeight="1">
      <c r="A17" s="652" t="s">
        <v>938</v>
      </c>
      <c r="B17" s="653">
        <v>5451</v>
      </c>
      <c r="C17" s="654">
        <v>807915</v>
      </c>
      <c r="D17" s="655">
        <v>0.971</v>
      </c>
      <c r="E17" s="656" t="s">
        <v>939</v>
      </c>
    </row>
    <row r="18" spans="1:5" s="638" customFormat="1" ht="22.5" customHeight="1">
      <c r="A18" s="652" t="s">
        <v>946</v>
      </c>
      <c r="B18" s="653">
        <v>1009</v>
      </c>
      <c r="C18" s="654">
        <v>144864</v>
      </c>
      <c r="D18" s="655">
        <v>0.026</v>
      </c>
      <c r="E18" s="656" t="s">
        <v>947</v>
      </c>
    </row>
    <row r="19" spans="1:5" s="638" customFormat="1" ht="22.5" customHeight="1">
      <c r="A19" s="652" t="s">
        <v>954</v>
      </c>
      <c r="B19" s="653">
        <v>361</v>
      </c>
      <c r="C19" s="654">
        <v>50202</v>
      </c>
      <c r="D19" s="655">
        <v>0</v>
      </c>
      <c r="E19" s="656" t="s">
        <v>955</v>
      </c>
    </row>
    <row r="20" spans="1:5" s="638" customFormat="1" ht="22.5" customHeight="1">
      <c r="A20" s="652"/>
      <c r="B20" s="653"/>
      <c r="C20" s="654"/>
      <c r="D20" s="655"/>
      <c r="E20" s="657"/>
    </row>
    <row r="21" spans="1:5" s="638" customFormat="1" ht="22.5" customHeight="1">
      <c r="A21" s="652" t="s">
        <v>960</v>
      </c>
      <c r="B21" s="653">
        <v>5422</v>
      </c>
      <c r="C21" s="654">
        <v>790957</v>
      </c>
      <c r="D21" s="655">
        <v>0.359</v>
      </c>
      <c r="E21" s="656" t="s">
        <v>1019</v>
      </c>
    </row>
    <row r="22" spans="1:5" s="638" customFormat="1" ht="22.5" customHeight="1">
      <c r="A22" s="652" t="s">
        <v>968</v>
      </c>
      <c r="B22" s="653">
        <v>1010</v>
      </c>
      <c r="C22" s="654">
        <v>142897</v>
      </c>
      <c r="D22" s="655">
        <v>0.134</v>
      </c>
      <c r="E22" s="656" t="s">
        <v>1025</v>
      </c>
    </row>
    <row r="23" spans="1:5" s="638" customFormat="1" ht="19.5" customHeight="1" thickBot="1">
      <c r="A23" s="658" t="s">
        <v>976</v>
      </c>
      <c r="B23" s="659">
        <v>361</v>
      </c>
      <c r="C23" s="660">
        <v>51943</v>
      </c>
      <c r="D23" s="661">
        <v>0</v>
      </c>
      <c r="E23" s="662" t="s">
        <v>977</v>
      </c>
    </row>
    <row r="24" spans="1:6" s="638" customFormat="1" ht="19.5" customHeight="1">
      <c r="A24" s="1163" t="s">
        <v>1073</v>
      </c>
      <c r="B24" s="1163"/>
      <c r="C24" s="1163"/>
      <c r="D24" s="1163"/>
      <c r="E24" s="1163"/>
      <c r="F24" s="1163"/>
    </row>
    <row r="25" spans="1:8" s="638" customFormat="1" ht="19.5" customHeight="1">
      <c r="A25" s="1179" t="s">
        <v>1074</v>
      </c>
      <c r="B25" s="1179"/>
      <c r="C25" s="1179"/>
      <c r="D25" s="1179"/>
      <c r="H25" s="384"/>
    </row>
    <row r="26" spans="1:4" s="638" customFormat="1" ht="12.75">
      <c r="A26" s="1179" t="s">
        <v>1075</v>
      </c>
      <c r="B26" s="1179"/>
      <c r="C26" s="1179"/>
      <c r="D26" s="1179"/>
    </row>
    <row r="27" spans="4:7" ht="14.25">
      <c r="D27" s="635"/>
      <c r="F27" s="663"/>
      <c r="G27" s="663"/>
    </row>
  </sheetData>
  <sheetProtection/>
  <mergeCells count="5">
    <mergeCell ref="A26:D26"/>
    <mergeCell ref="A1:E1"/>
    <mergeCell ref="B3:D3"/>
    <mergeCell ref="A24:F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2.10546875" style="597" customWidth="1"/>
    <col min="2" max="2" width="15.77734375" style="597" customWidth="1"/>
    <col min="3" max="4" width="15.21484375" style="597" customWidth="1"/>
    <col min="5" max="5" width="36.3359375" style="597" customWidth="1"/>
    <col min="6" max="16384" width="8.88671875" style="597" customWidth="1"/>
  </cols>
  <sheetData>
    <row r="1" spans="1:10" s="552" customFormat="1" ht="29.25" customHeight="1">
      <c r="A1" s="1171" t="s">
        <v>1076</v>
      </c>
      <c r="B1" s="1171"/>
      <c r="C1" s="1171"/>
      <c r="D1" s="1171"/>
      <c r="E1" s="1171"/>
      <c r="F1" s="664"/>
      <c r="G1" s="664"/>
      <c r="H1" s="664"/>
      <c r="I1" s="664"/>
      <c r="J1" s="664"/>
    </row>
    <row r="2" spans="1:5" ht="9" customHeight="1">
      <c r="A2" s="1171"/>
      <c r="B2" s="1171"/>
      <c r="C2" s="1171"/>
      <c r="D2" s="1171"/>
      <c r="E2" s="1171"/>
    </row>
    <row r="3" spans="1:5" s="665" customFormat="1" ht="19.5" customHeight="1" thickBot="1">
      <c r="A3" s="354" t="s">
        <v>1077</v>
      </c>
      <c r="B3" s="332"/>
      <c r="C3" s="332"/>
      <c r="D3" s="332"/>
      <c r="E3" s="333" t="s">
        <v>928</v>
      </c>
    </row>
    <row r="4" spans="1:5" s="665" customFormat="1" ht="19.5" customHeight="1">
      <c r="A4" s="359"/>
      <c r="B4" s="1174" t="s">
        <v>929</v>
      </c>
      <c r="C4" s="1175"/>
      <c r="D4" s="1176"/>
      <c r="E4" s="367"/>
    </row>
    <row r="5" spans="1:5" s="665" customFormat="1" ht="19.5" customHeight="1">
      <c r="A5" s="336" t="s">
        <v>930</v>
      </c>
      <c r="B5" s="473" t="s">
        <v>931</v>
      </c>
      <c r="C5" s="474" t="s">
        <v>932</v>
      </c>
      <c r="D5" s="475" t="s">
        <v>933</v>
      </c>
      <c r="E5" s="363" t="s">
        <v>902</v>
      </c>
    </row>
    <row r="6" spans="1:5" s="665" customFormat="1" ht="19.5" customHeight="1">
      <c r="A6" s="336" t="s">
        <v>934</v>
      </c>
      <c r="B6" s="338" t="s">
        <v>634</v>
      </c>
      <c r="C6" s="339" t="s">
        <v>634</v>
      </c>
      <c r="D6" s="340" t="s">
        <v>935</v>
      </c>
      <c r="E6" s="363" t="s">
        <v>936</v>
      </c>
    </row>
    <row r="7" spans="1:5" s="665" customFormat="1" ht="19.5" customHeight="1">
      <c r="A7" s="365"/>
      <c r="B7" s="342" t="s">
        <v>937</v>
      </c>
      <c r="C7" s="343" t="s">
        <v>907</v>
      </c>
      <c r="D7" s="344" t="s">
        <v>908</v>
      </c>
      <c r="E7" s="366"/>
    </row>
    <row r="8" spans="1:5" s="665" customFormat="1" ht="22.5" customHeight="1">
      <c r="A8" s="598" t="s">
        <v>759</v>
      </c>
      <c r="B8" s="666">
        <v>9351</v>
      </c>
      <c r="C8" s="667">
        <v>1603037</v>
      </c>
      <c r="D8" s="668">
        <v>0</v>
      </c>
      <c r="E8" s="602" t="s">
        <v>759</v>
      </c>
    </row>
    <row r="9" spans="1:5" s="665" customFormat="1" ht="22.5" customHeight="1">
      <c r="A9" s="374" t="s">
        <v>704</v>
      </c>
      <c r="B9" s="669">
        <v>4676</v>
      </c>
      <c r="C9" s="308">
        <v>807423</v>
      </c>
      <c r="D9" s="493">
        <v>0</v>
      </c>
      <c r="E9" s="350" t="s">
        <v>705</v>
      </c>
    </row>
    <row r="10" spans="1:5" s="665" customFormat="1" ht="22.5" customHeight="1">
      <c r="A10" s="374" t="s">
        <v>716</v>
      </c>
      <c r="B10" s="669">
        <v>4675</v>
      </c>
      <c r="C10" s="308">
        <v>795614</v>
      </c>
      <c r="D10" s="493">
        <v>0</v>
      </c>
      <c r="E10" s="357" t="s">
        <v>717</v>
      </c>
    </row>
    <row r="11" spans="1:5" s="665" customFormat="1" ht="22.5" customHeight="1">
      <c r="A11" s="374"/>
      <c r="B11" s="669"/>
      <c r="C11" s="308"/>
      <c r="D11" s="493"/>
      <c r="E11" s="357"/>
    </row>
    <row r="12" spans="1:5" s="665" customFormat="1" ht="22.5" customHeight="1">
      <c r="A12" s="605" t="s">
        <v>909</v>
      </c>
      <c r="B12" s="670">
        <v>9468</v>
      </c>
      <c r="C12" s="671">
        <v>1582784</v>
      </c>
      <c r="D12" s="672">
        <v>0.20400000000000001</v>
      </c>
      <c r="E12" s="609" t="s">
        <v>909</v>
      </c>
    </row>
    <row r="13" spans="1:5" s="665" customFormat="1" ht="22.5" customHeight="1">
      <c r="A13" s="374" t="s">
        <v>704</v>
      </c>
      <c r="B13" s="673">
        <v>4728</v>
      </c>
      <c r="C13" s="674">
        <v>793455</v>
      </c>
      <c r="D13" s="498">
        <v>0.083</v>
      </c>
      <c r="E13" s="499" t="s">
        <v>939</v>
      </c>
    </row>
    <row r="14" spans="1:5" s="665" customFormat="1" ht="19.5" customHeight="1" thickBot="1">
      <c r="A14" s="675" t="s">
        <v>716</v>
      </c>
      <c r="B14" s="676">
        <v>4740</v>
      </c>
      <c r="C14" s="677">
        <v>789329</v>
      </c>
      <c r="D14" s="507">
        <v>0.121</v>
      </c>
      <c r="E14" s="527" t="s">
        <v>961</v>
      </c>
    </row>
    <row r="15" spans="1:6" s="665" customFormat="1" ht="19.5" customHeight="1">
      <c r="A15" s="1163" t="s">
        <v>1070</v>
      </c>
      <c r="B15" s="1163"/>
      <c r="C15" s="1163"/>
      <c r="D15" s="1163"/>
      <c r="E15" s="1163"/>
      <c r="F15" s="1163"/>
    </row>
    <row r="16" spans="1:7" s="332" customFormat="1" ht="19.5" customHeight="1">
      <c r="A16" s="354" t="s">
        <v>1078</v>
      </c>
      <c r="G16" s="377"/>
    </row>
    <row r="17" spans="1:5" s="332" customFormat="1" ht="12.75">
      <c r="A17" s="354" t="s">
        <v>1079</v>
      </c>
      <c r="B17" s="665"/>
      <c r="C17" s="665"/>
      <c r="D17" s="665"/>
      <c r="E17" s="665"/>
    </row>
    <row r="21" ht="13.5">
      <c r="D21" s="597" t="s">
        <v>221</v>
      </c>
    </row>
  </sheetData>
  <sheetProtection/>
  <mergeCells count="4">
    <mergeCell ref="B4:D4"/>
    <mergeCell ref="A1:E1"/>
    <mergeCell ref="A2:E2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6"/>
  <sheetViews>
    <sheetView showZeros="0" zoomScalePageLayoutView="0" workbookViewId="0" topLeftCell="A1">
      <selection activeCell="A1" sqref="A1:Y1"/>
    </sheetView>
  </sheetViews>
  <sheetFormatPr defaultColWidth="8.88671875" defaultRowHeight="13.5"/>
  <cols>
    <col min="1" max="1" width="8.99609375" style="22" customWidth="1"/>
    <col min="2" max="2" width="7.21484375" style="22" customWidth="1"/>
    <col min="3" max="3" width="11.10546875" style="22" customWidth="1"/>
    <col min="4" max="4" width="6.3359375" style="22" customWidth="1"/>
    <col min="5" max="5" width="8.3359375" style="22" customWidth="1"/>
    <col min="6" max="6" width="6.4453125" style="22" customWidth="1"/>
    <col min="7" max="7" width="11.10546875" style="22" customWidth="1"/>
    <col min="8" max="8" width="5.99609375" style="22" customWidth="1"/>
    <col min="9" max="9" width="11.10546875" style="22" customWidth="1"/>
    <col min="10" max="10" width="6.21484375" style="22" customWidth="1"/>
    <col min="11" max="11" width="8.3359375" style="22" customWidth="1"/>
    <col min="12" max="12" width="6.21484375" style="22" customWidth="1"/>
    <col min="13" max="13" width="7.77734375" style="22" customWidth="1"/>
    <col min="14" max="14" width="6.4453125" style="22" customWidth="1"/>
    <col min="15" max="15" width="10.99609375" style="22" bestFit="1" customWidth="1"/>
    <col min="16" max="16" width="5.5546875" style="22" customWidth="1"/>
    <col min="17" max="17" width="6.99609375" style="22" customWidth="1"/>
    <col min="18" max="18" width="7.88671875" style="22" customWidth="1"/>
    <col min="19" max="16384" width="8.88671875" style="22" customWidth="1"/>
  </cols>
  <sheetData>
    <row r="1" spans="1:18" ht="27" customHeight="1">
      <c r="A1" s="1079" t="s">
        <v>761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</row>
    <row r="2" spans="1:18" ht="18" customHeight="1">
      <c r="A2" s="83" t="s">
        <v>480</v>
      </c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R2" s="117" t="s">
        <v>481</v>
      </c>
    </row>
    <row r="3" spans="1:18" ht="27.75" customHeight="1">
      <c r="A3" s="87"/>
      <c r="B3" s="118" t="s">
        <v>102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150" t="s">
        <v>103</v>
      </c>
      <c r="O3" s="1184"/>
      <c r="P3" s="1184"/>
      <c r="Q3" s="1185"/>
      <c r="R3" s="121"/>
    </row>
    <row r="4" spans="1:18" ht="26.25" customHeight="1">
      <c r="A4" s="47" t="s">
        <v>309</v>
      </c>
      <c r="B4" s="1186" t="s">
        <v>65</v>
      </c>
      <c r="C4" s="1185"/>
      <c r="D4" s="1186" t="s">
        <v>104</v>
      </c>
      <c r="E4" s="1185"/>
      <c r="F4" s="1186" t="s">
        <v>105</v>
      </c>
      <c r="G4" s="1185"/>
      <c r="H4" s="1186" t="s">
        <v>106</v>
      </c>
      <c r="I4" s="1185"/>
      <c r="J4" s="1186" t="s">
        <v>107</v>
      </c>
      <c r="K4" s="1185"/>
      <c r="L4" s="1186" t="s">
        <v>108</v>
      </c>
      <c r="M4" s="1185"/>
      <c r="N4" s="1186" t="s">
        <v>109</v>
      </c>
      <c r="O4" s="1185"/>
      <c r="P4" s="1187" t="s">
        <v>110</v>
      </c>
      <c r="Q4" s="1188"/>
      <c r="R4" s="38" t="s">
        <v>301</v>
      </c>
    </row>
    <row r="5" spans="1:18" ht="21.75" customHeight="1">
      <c r="A5" s="91"/>
      <c r="B5" s="1183" t="s">
        <v>319</v>
      </c>
      <c r="C5" s="1160"/>
      <c r="D5" s="1183" t="s">
        <v>482</v>
      </c>
      <c r="E5" s="1160"/>
      <c r="F5" s="1183" t="s">
        <v>483</v>
      </c>
      <c r="G5" s="1160"/>
      <c r="H5" s="1183" t="s">
        <v>484</v>
      </c>
      <c r="I5" s="1160"/>
      <c r="J5" s="1183" t="s">
        <v>485</v>
      </c>
      <c r="K5" s="1160"/>
      <c r="L5" s="1183" t="s">
        <v>486</v>
      </c>
      <c r="M5" s="1160"/>
      <c r="N5" s="1183" t="s">
        <v>487</v>
      </c>
      <c r="O5" s="1160"/>
      <c r="P5" s="1183" t="s">
        <v>111</v>
      </c>
      <c r="Q5" s="1160"/>
      <c r="R5" s="93"/>
    </row>
    <row r="6" spans="1:18" ht="40.5" customHeight="1">
      <c r="A6" s="94"/>
      <c r="B6" s="122" t="s">
        <v>112</v>
      </c>
      <c r="C6" s="122" t="s">
        <v>113</v>
      </c>
      <c r="D6" s="122" t="s">
        <v>112</v>
      </c>
      <c r="E6" s="122" t="s">
        <v>113</v>
      </c>
      <c r="F6" s="122" t="s">
        <v>112</v>
      </c>
      <c r="G6" s="122" t="s">
        <v>113</v>
      </c>
      <c r="H6" s="122" t="s">
        <v>112</v>
      </c>
      <c r="I6" s="122" t="s">
        <v>113</v>
      </c>
      <c r="J6" s="122" t="s">
        <v>112</v>
      </c>
      <c r="K6" s="122" t="s">
        <v>113</v>
      </c>
      <c r="L6" s="122" t="s">
        <v>112</v>
      </c>
      <c r="M6" s="122" t="s">
        <v>113</v>
      </c>
      <c r="N6" s="122" t="s">
        <v>112</v>
      </c>
      <c r="O6" s="122" t="s">
        <v>113</v>
      </c>
      <c r="P6" s="122" t="s">
        <v>112</v>
      </c>
      <c r="Q6" s="122" t="s">
        <v>113</v>
      </c>
      <c r="R6" s="96"/>
    </row>
    <row r="7" spans="1:18" s="24" customFormat="1" ht="25.5" customHeight="1">
      <c r="A7" s="123" t="s">
        <v>60</v>
      </c>
      <c r="B7" s="681">
        <v>803</v>
      </c>
      <c r="C7" s="682">
        <v>10374048</v>
      </c>
      <c r="D7" s="682">
        <v>16</v>
      </c>
      <c r="E7" s="682">
        <v>89715</v>
      </c>
      <c r="F7" s="682">
        <v>457</v>
      </c>
      <c r="G7" s="682">
        <v>8786057</v>
      </c>
      <c r="H7" s="682">
        <v>153</v>
      </c>
      <c r="I7" s="682">
        <v>1486164</v>
      </c>
      <c r="J7" s="682">
        <v>13</v>
      </c>
      <c r="K7" s="682">
        <v>1942</v>
      </c>
      <c r="L7" s="682">
        <v>164</v>
      </c>
      <c r="M7" s="682">
        <v>10170</v>
      </c>
      <c r="N7" s="682">
        <v>673</v>
      </c>
      <c r="O7" s="682">
        <v>10368026</v>
      </c>
      <c r="P7" s="682">
        <v>130</v>
      </c>
      <c r="Q7" s="683">
        <v>6022</v>
      </c>
      <c r="R7" s="66" t="s">
        <v>60</v>
      </c>
    </row>
    <row r="8" spans="1:18" s="24" customFormat="1" ht="25.5" customHeight="1">
      <c r="A8" s="123" t="s">
        <v>653</v>
      </c>
      <c r="B8" s="681">
        <v>797</v>
      </c>
      <c r="C8" s="682">
        <v>9660572</v>
      </c>
      <c r="D8" s="682">
        <v>15</v>
      </c>
      <c r="E8" s="682">
        <v>73541</v>
      </c>
      <c r="F8" s="682">
        <v>455</v>
      </c>
      <c r="G8" s="682">
        <v>8271933</v>
      </c>
      <c r="H8" s="682">
        <v>146</v>
      </c>
      <c r="I8" s="682">
        <v>1303449</v>
      </c>
      <c r="J8" s="682">
        <v>14</v>
      </c>
      <c r="K8" s="682">
        <v>2091</v>
      </c>
      <c r="L8" s="682">
        <v>167</v>
      </c>
      <c r="M8" s="682">
        <v>9558</v>
      </c>
      <c r="N8" s="682">
        <v>665</v>
      </c>
      <c r="O8" s="682">
        <v>9658925</v>
      </c>
      <c r="P8" s="682">
        <v>132</v>
      </c>
      <c r="Q8" s="683">
        <v>1648</v>
      </c>
      <c r="R8" s="66" t="s">
        <v>653</v>
      </c>
    </row>
    <row r="9" spans="1:18" s="24" customFormat="1" ht="25.5" customHeight="1">
      <c r="A9" s="387" t="s">
        <v>760</v>
      </c>
      <c r="B9" s="681">
        <v>806</v>
      </c>
      <c r="C9" s="682">
        <v>10034742</v>
      </c>
      <c r="D9" s="682">
        <v>15</v>
      </c>
      <c r="E9" s="682">
        <v>64686</v>
      </c>
      <c r="F9" s="682">
        <v>445</v>
      </c>
      <c r="G9" s="682">
        <v>8654926</v>
      </c>
      <c r="H9" s="682">
        <v>160</v>
      </c>
      <c r="I9" s="682">
        <v>1300640</v>
      </c>
      <c r="J9" s="682">
        <v>16</v>
      </c>
      <c r="K9" s="682">
        <v>4731</v>
      </c>
      <c r="L9" s="682">
        <v>170</v>
      </c>
      <c r="M9" s="682">
        <v>9759</v>
      </c>
      <c r="N9" s="682">
        <v>670</v>
      </c>
      <c r="O9" s="682">
        <v>10033015</v>
      </c>
      <c r="P9" s="682">
        <v>136</v>
      </c>
      <c r="Q9" s="683">
        <v>1727</v>
      </c>
      <c r="R9" s="79" t="s">
        <v>760</v>
      </c>
    </row>
    <row r="10" spans="1:18" s="24" customFormat="1" ht="25.5" customHeight="1">
      <c r="A10" s="387" t="s">
        <v>759</v>
      </c>
      <c r="B10" s="681">
        <v>826</v>
      </c>
      <c r="C10" s="682">
        <v>10461625</v>
      </c>
      <c r="D10" s="682">
        <v>17</v>
      </c>
      <c r="E10" s="682">
        <v>76312</v>
      </c>
      <c r="F10" s="682">
        <v>455</v>
      </c>
      <c r="G10" s="682">
        <v>9138071</v>
      </c>
      <c r="H10" s="682">
        <v>170</v>
      </c>
      <c r="I10" s="682">
        <v>1230939</v>
      </c>
      <c r="J10" s="682">
        <v>14</v>
      </c>
      <c r="K10" s="682">
        <v>4453</v>
      </c>
      <c r="L10" s="682">
        <v>170</v>
      </c>
      <c r="M10" s="682">
        <v>11849</v>
      </c>
      <c r="N10" s="682">
        <v>693</v>
      </c>
      <c r="O10" s="682">
        <v>10460136</v>
      </c>
      <c r="P10" s="682">
        <v>133</v>
      </c>
      <c r="Q10" s="683">
        <v>1489</v>
      </c>
      <c r="R10" s="79" t="s">
        <v>759</v>
      </c>
    </row>
    <row r="11" spans="1:18" s="23" customFormat="1" ht="25.5" customHeight="1">
      <c r="A11" s="688" t="s">
        <v>841</v>
      </c>
      <c r="B11" s="684">
        <v>849</v>
      </c>
      <c r="C11" s="685">
        <v>10151746</v>
      </c>
      <c r="D11" s="685">
        <v>15</v>
      </c>
      <c r="E11" s="685">
        <v>41353</v>
      </c>
      <c r="F11" s="685">
        <v>475</v>
      </c>
      <c r="G11" s="685">
        <v>8568686</v>
      </c>
      <c r="H11" s="685">
        <v>177</v>
      </c>
      <c r="I11" s="685">
        <v>1525430</v>
      </c>
      <c r="J11" s="685">
        <v>13</v>
      </c>
      <c r="K11" s="685">
        <v>4251</v>
      </c>
      <c r="L11" s="685">
        <v>169</v>
      </c>
      <c r="M11" s="685">
        <v>12026</v>
      </c>
      <c r="N11" s="686">
        <v>724</v>
      </c>
      <c r="O11" s="686">
        <v>10148320</v>
      </c>
      <c r="P11" s="686">
        <v>125</v>
      </c>
      <c r="Q11" s="687">
        <v>3426</v>
      </c>
      <c r="R11" s="311" t="s">
        <v>841</v>
      </c>
    </row>
    <row r="12" spans="1:256" s="55" customFormat="1" ht="15" customHeight="1">
      <c r="A12" s="689" t="s">
        <v>1080</v>
      </c>
      <c r="B12" s="690"/>
      <c r="C12" s="690"/>
      <c r="D12" s="690"/>
      <c r="E12" s="690"/>
      <c r="F12" s="691"/>
      <c r="G12" s="691"/>
      <c r="H12" s="691"/>
      <c r="I12" s="692"/>
      <c r="J12" s="691"/>
      <c r="K12" s="692"/>
      <c r="L12" s="692"/>
      <c r="M12" s="692" t="s">
        <v>1081</v>
      </c>
      <c r="N12" s="692"/>
      <c r="O12" s="692"/>
      <c r="P12" s="692"/>
      <c r="Q12" s="692"/>
      <c r="R12" s="692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  <c r="AQ12" s="693"/>
      <c r="AR12" s="693"/>
      <c r="AS12" s="693"/>
      <c r="AT12" s="693"/>
      <c r="AU12" s="693"/>
      <c r="AV12" s="693"/>
      <c r="AW12" s="693"/>
      <c r="AX12" s="693"/>
      <c r="AY12" s="693"/>
      <c r="AZ12" s="693"/>
      <c r="BA12" s="693"/>
      <c r="BB12" s="693"/>
      <c r="BC12" s="693"/>
      <c r="BD12" s="693"/>
      <c r="BE12" s="693"/>
      <c r="BF12" s="693"/>
      <c r="BG12" s="693"/>
      <c r="BH12" s="693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  <c r="CE12" s="693"/>
      <c r="CF12" s="693"/>
      <c r="CG12" s="693"/>
      <c r="CH12" s="693"/>
      <c r="CI12" s="693"/>
      <c r="CJ12" s="693"/>
      <c r="CK12" s="693"/>
      <c r="CL12" s="693"/>
      <c r="CM12" s="693"/>
      <c r="CN12" s="693"/>
      <c r="CO12" s="693"/>
      <c r="CP12" s="693"/>
      <c r="CQ12" s="693"/>
      <c r="CR12" s="693"/>
      <c r="CS12" s="693"/>
      <c r="CT12" s="693"/>
      <c r="CU12" s="693"/>
      <c r="CV12" s="693"/>
      <c r="CW12" s="693"/>
      <c r="CX12" s="693"/>
      <c r="CY12" s="693"/>
      <c r="CZ12" s="693"/>
      <c r="DA12" s="693"/>
      <c r="DB12" s="693"/>
      <c r="DC12" s="693"/>
      <c r="DD12" s="693"/>
      <c r="DE12" s="693"/>
      <c r="DF12" s="693"/>
      <c r="DG12" s="693"/>
      <c r="DH12" s="693"/>
      <c r="DI12" s="693"/>
      <c r="DJ12" s="693"/>
      <c r="DK12" s="693"/>
      <c r="DL12" s="693"/>
      <c r="DM12" s="693"/>
      <c r="DN12" s="693"/>
      <c r="DO12" s="693"/>
      <c r="DP12" s="693"/>
      <c r="DQ12" s="693"/>
      <c r="DR12" s="693"/>
      <c r="DS12" s="693"/>
      <c r="DT12" s="693"/>
      <c r="DU12" s="693"/>
      <c r="DV12" s="693"/>
      <c r="DW12" s="693"/>
      <c r="DX12" s="693"/>
      <c r="DY12" s="693"/>
      <c r="DZ12" s="693"/>
      <c r="EA12" s="693"/>
      <c r="EB12" s="693"/>
      <c r="EC12" s="693"/>
      <c r="ED12" s="693"/>
      <c r="EE12" s="693"/>
      <c r="EF12" s="693"/>
      <c r="EG12" s="693"/>
      <c r="EH12" s="693"/>
      <c r="EI12" s="693"/>
      <c r="EJ12" s="693"/>
      <c r="EK12" s="693"/>
      <c r="EL12" s="693"/>
      <c r="EM12" s="693"/>
      <c r="EN12" s="693"/>
      <c r="EO12" s="693"/>
      <c r="EP12" s="693"/>
      <c r="EQ12" s="693"/>
      <c r="ER12" s="693"/>
      <c r="ES12" s="693"/>
      <c r="ET12" s="693"/>
      <c r="EU12" s="693"/>
      <c r="EV12" s="693"/>
      <c r="EW12" s="693"/>
      <c r="EX12" s="693"/>
      <c r="EY12" s="693"/>
      <c r="EZ12" s="693"/>
      <c r="FA12" s="693"/>
      <c r="FB12" s="693"/>
      <c r="FC12" s="693"/>
      <c r="FD12" s="693"/>
      <c r="FE12" s="693"/>
      <c r="FF12" s="693"/>
      <c r="FG12" s="693"/>
      <c r="FH12" s="693"/>
      <c r="FI12" s="693"/>
      <c r="FJ12" s="693"/>
      <c r="FK12" s="693"/>
      <c r="FL12" s="693"/>
      <c r="FM12" s="693"/>
      <c r="FN12" s="693"/>
      <c r="FO12" s="693"/>
      <c r="FP12" s="693"/>
      <c r="FQ12" s="693"/>
      <c r="FR12" s="693"/>
      <c r="FS12" s="693"/>
      <c r="FT12" s="693"/>
      <c r="FU12" s="693"/>
      <c r="FV12" s="693"/>
      <c r="FW12" s="693"/>
      <c r="FX12" s="693"/>
      <c r="FY12" s="693"/>
      <c r="FZ12" s="693"/>
      <c r="GA12" s="693"/>
      <c r="GB12" s="693"/>
      <c r="GC12" s="693"/>
      <c r="GD12" s="693"/>
      <c r="GE12" s="693"/>
      <c r="GF12" s="693"/>
      <c r="GG12" s="693"/>
      <c r="GH12" s="693"/>
      <c r="GI12" s="693"/>
      <c r="GJ12" s="693"/>
      <c r="GK12" s="693"/>
      <c r="GL12" s="693"/>
      <c r="GM12" s="693"/>
      <c r="GN12" s="693"/>
      <c r="GO12" s="693"/>
      <c r="GP12" s="693"/>
      <c r="GQ12" s="693"/>
      <c r="GR12" s="693"/>
      <c r="GS12" s="693"/>
      <c r="GT12" s="693"/>
      <c r="GU12" s="693"/>
      <c r="GV12" s="693"/>
      <c r="GW12" s="693"/>
      <c r="GX12" s="693"/>
      <c r="GY12" s="693"/>
      <c r="GZ12" s="693"/>
      <c r="HA12" s="693"/>
      <c r="HB12" s="693"/>
      <c r="HC12" s="693"/>
      <c r="HD12" s="693"/>
      <c r="HE12" s="693"/>
      <c r="HF12" s="693"/>
      <c r="HG12" s="693"/>
      <c r="HH12" s="693"/>
      <c r="HI12" s="693"/>
      <c r="HJ12" s="693"/>
      <c r="HK12" s="693"/>
      <c r="HL12" s="693"/>
      <c r="HM12" s="693"/>
      <c r="HN12" s="693"/>
      <c r="HO12" s="693"/>
      <c r="HP12" s="693"/>
      <c r="HQ12" s="693"/>
      <c r="HR12" s="693"/>
      <c r="HS12" s="693"/>
      <c r="HT12" s="693"/>
      <c r="HU12" s="693"/>
      <c r="HV12" s="693"/>
      <c r="HW12" s="693"/>
      <c r="HX12" s="693"/>
      <c r="HY12" s="693"/>
      <c r="HZ12" s="693"/>
      <c r="IA12" s="693"/>
      <c r="IB12" s="693"/>
      <c r="IC12" s="693"/>
      <c r="ID12" s="693"/>
      <c r="IE12" s="693"/>
      <c r="IF12" s="693"/>
      <c r="IG12" s="693"/>
      <c r="IH12" s="693"/>
      <c r="II12" s="693"/>
      <c r="IJ12" s="693"/>
      <c r="IK12" s="693"/>
      <c r="IL12" s="693"/>
      <c r="IM12" s="693"/>
      <c r="IN12" s="693"/>
      <c r="IO12" s="693"/>
      <c r="IP12" s="693"/>
      <c r="IQ12" s="693"/>
      <c r="IR12" s="693"/>
      <c r="IS12" s="693"/>
      <c r="IT12" s="693"/>
      <c r="IU12" s="693"/>
      <c r="IV12" s="693"/>
    </row>
    <row r="13" spans="1:19" s="130" customFormat="1" ht="15" customHeight="1">
      <c r="A13" s="309" t="s">
        <v>299</v>
      </c>
      <c r="B13" s="310"/>
      <c r="C13" s="310"/>
      <c r="D13" s="310"/>
      <c r="E13" s="310"/>
      <c r="F13" s="310"/>
      <c r="H13" s="310"/>
      <c r="I13" s="310"/>
      <c r="J13" s="310"/>
      <c r="K13" s="310"/>
      <c r="M13" s="310" t="s">
        <v>648</v>
      </c>
      <c r="N13" s="310"/>
      <c r="O13" s="310"/>
      <c r="P13" s="310"/>
      <c r="Q13" s="310"/>
      <c r="R13" s="310"/>
      <c r="S13" s="310"/>
    </row>
    <row r="14" s="55" customFormat="1" ht="15" customHeight="1">
      <c r="A14" s="55" t="s">
        <v>298</v>
      </c>
    </row>
    <row r="16" ht="12.75">
      <c r="N16" s="110"/>
    </row>
  </sheetData>
  <sheetProtection/>
  <mergeCells count="18">
    <mergeCell ref="A1:R1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B5:C5"/>
    <mergeCell ref="D5:E5"/>
    <mergeCell ref="F5:G5"/>
    <mergeCell ref="H5:I5"/>
    <mergeCell ref="J5:K5"/>
    <mergeCell ref="L5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0" workbookViewId="0" topLeftCell="A1">
      <selection activeCell="A1" sqref="A1:Y1"/>
    </sheetView>
  </sheetViews>
  <sheetFormatPr defaultColWidth="8.88671875" defaultRowHeight="13.5"/>
  <cols>
    <col min="1" max="1" width="12.77734375" style="14" customWidth="1"/>
    <col min="2" max="2" width="14.99609375" style="14" customWidth="1"/>
    <col min="3" max="3" width="12.77734375" style="14" customWidth="1"/>
    <col min="4" max="4" width="14.99609375" style="14" customWidth="1"/>
    <col min="5" max="5" width="16.6640625" style="14" customWidth="1"/>
    <col min="6" max="6" width="14.99609375" style="14" customWidth="1"/>
    <col min="7" max="7" width="15.4453125" style="14" customWidth="1"/>
    <col min="8" max="8" width="16.3359375" style="14" customWidth="1"/>
    <col min="9" max="16384" width="8.88671875" style="14" customWidth="1"/>
  </cols>
  <sheetData>
    <row r="1" spans="1:8" s="22" customFormat="1" ht="37.5" customHeight="1">
      <c r="A1" s="1079" t="s">
        <v>762</v>
      </c>
      <c r="B1" s="1079"/>
      <c r="C1" s="1079"/>
      <c r="D1" s="1079"/>
      <c r="E1" s="1079"/>
      <c r="F1" s="1079"/>
      <c r="G1" s="1079"/>
      <c r="H1" s="1079"/>
    </row>
    <row r="2" spans="1:8" s="22" customFormat="1" ht="27.75" customHeight="1">
      <c r="A2" s="22" t="s">
        <v>497</v>
      </c>
      <c r="H2" s="113" t="s">
        <v>114</v>
      </c>
    </row>
    <row r="3" spans="1:8" s="22" customFormat="1" ht="27" customHeight="1">
      <c r="A3" s="104"/>
      <c r="B3" s="1083" t="s">
        <v>115</v>
      </c>
      <c r="C3" s="1082"/>
      <c r="D3" s="1080" t="s">
        <v>116</v>
      </c>
      <c r="E3" s="1082"/>
      <c r="F3" s="1083" t="s">
        <v>117</v>
      </c>
      <c r="G3" s="1082"/>
      <c r="H3" s="121"/>
    </row>
    <row r="4" spans="1:8" s="22" customFormat="1" ht="27" customHeight="1">
      <c r="A4" s="47" t="s">
        <v>118</v>
      </c>
      <c r="B4" s="1089" t="s">
        <v>319</v>
      </c>
      <c r="C4" s="1090"/>
      <c r="D4" s="1190" t="s">
        <v>498</v>
      </c>
      <c r="E4" s="1090"/>
      <c r="F4" s="1190" t="s">
        <v>499</v>
      </c>
      <c r="G4" s="1090"/>
      <c r="H4" s="38" t="s">
        <v>301</v>
      </c>
    </row>
    <row r="5" spans="1:8" s="22" customFormat="1" ht="27" customHeight="1">
      <c r="A5" s="47"/>
      <c r="B5" s="90" t="s">
        <v>500</v>
      </c>
      <c r="C5" s="54" t="s">
        <v>119</v>
      </c>
      <c r="D5" s="90" t="s">
        <v>500</v>
      </c>
      <c r="E5" s="54" t="s">
        <v>119</v>
      </c>
      <c r="F5" s="90" t="s">
        <v>500</v>
      </c>
      <c r="G5" s="104" t="s">
        <v>501</v>
      </c>
      <c r="H5" s="93"/>
    </row>
    <row r="6" spans="1:8" s="22" customFormat="1" ht="27" customHeight="1">
      <c r="A6" s="49"/>
      <c r="B6" s="102" t="s">
        <v>394</v>
      </c>
      <c r="C6" s="63" t="s">
        <v>395</v>
      </c>
      <c r="D6" s="102" t="s">
        <v>394</v>
      </c>
      <c r="E6" s="63" t="s">
        <v>395</v>
      </c>
      <c r="F6" s="102" t="s">
        <v>394</v>
      </c>
      <c r="G6" s="49" t="s">
        <v>395</v>
      </c>
      <c r="H6" s="96"/>
    </row>
    <row r="7" spans="1:13" s="86" customFormat="1" ht="22.5" customHeight="1">
      <c r="A7" s="34" t="s">
        <v>60</v>
      </c>
      <c r="B7" s="697">
        <v>2872638</v>
      </c>
      <c r="C7" s="698">
        <v>6176</v>
      </c>
      <c r="D7" s="698">
        <v>2807643</v>
      </c>
      <c r="E7" s="698">
        <v>6176</v>
      </c>
      <c r="F7" s="699">
        <v>64995</v>
      </c>
      <c r="G7" s="698">
        <v>0</v>
      </c>
      <c r="H7" s="61" t="s">
        <v>60</v>
      </c>
      <c r="J7" s="1189" t="s">
        <v>392</v>
      </c>
      <c r="K7" s="1189"/>
      <c r="L7" s="1189"/>
      <c r="M7" s="1189"/>
    </row>
    <row r="8" spans="1:13" s="86" customFormat="1" ht="22.5" customHeight="1">
      <c r="A8" s="34" t="s">
        <v>653</v>
      </c>
      <c r="B8" s="697">
        <v>2886890</v>
      </c>
      <c r="C8" s="698">
        <v>6141</v>
      </c>
      <c r="D8" s="698">
        <v>2746394</v>
      </c>
      <c r="E8" s="698">
        <v>6141</v>
      </c>
      <c r="F8" s="699">
        <v>140496</v>
      </c>
      <c r="G8" s="698">
        <v>0</v>
      </c>
      <c r="H8" s="61" t="s">
        <v>653</v>
      </c>
      <c r="J8" s="79"/>
      <c r="K8" s="79"/>
      <c r="L8" s="79"/>
      <c r="M8" s="79"/>
    </row>
    <row r="9" spans="1:13" s="86" customFormat="1" ht="22.5" customHeight="1">
      <c r="A9" s="34" t="s">
        <v>654</v>
      </c>
      <c r="B9" s="697">
        <v>3305501</v>
      </c>
      <c r="C9" s="698">
        <v>6690</v>
      </c>
      <c r="D9" s="698">
        <v>2919362</v>
      </c>
      <c r="E9" s="698">
        <v>6690</v>
      </c>
      <c r="F9" s="699">
        <v>386139</v>
      </c>
      <c r="G9" s="698">
        <v>0</v>
      </c>
      <c r="H9" s="61" t="s">
        <v>654</v>
      </c>
      <c r="J9" s="79"/>
      <c r="K9" s="79"/>
      <c r="L9" s="79"/>
      <c r="M9" s="79"/>
    </row>
    <row r="10" spans="1:13" s="86" customFormat="1" ht="22.5" customHeight="1">
      <c r="A10" s="34" t="s">
        <v>759</v>
      </c>
      <c r="B10" s="697">
        <v>2925613</v>
      </c>
      <c r="C10" s="698">
        <v>7623</v>
      </c>
      <c r="D10" s="698">
        <v>2335213</v>
      </c>
      <c r="E10" s="698">
        <v>7623</v>
      </c>
      <c r="F10" s="699">
        <v>590400</v>
      </c>
      <c r="G10" s="698">
        <v>0</v>
      </c>
      <c r="H10" s="61" t="s">
        <v>759</v>
      </c>
      <c r="J10" s="79"/>
      <c r="K10" s="79"/>
      <c r="L10" s="79"/>
      <c r="M10" s="79"/>
    </row>
    <row r="11" spans="1:8" s="23" customFormat="1" ht="22.5" customHeight="1">
      <c r="A11" s="704" t="s">
        <v>841</v>
      </c>
      <c r="B11" s="700">
        <v>3109783</v>
      </c>
      <c r="C11" s="701">
        <v>7014</v>
      </c>
      <c r="D11" s="701">
        <v>2487715</v>
      </c>
      <c r="E11" s="701">
        <v>7014</v>
      </c>
      <c r="F11" s="702">
        <v>622068</v>
      </c>
      <c r="G11" s="701">
        <v>0</v>
      </c>
      <c r="H11" s="311" t="s">
        <v>841</v>
      </c>
    </row>
    <row r="12" spans="1:256" s="16" customFormat="1" ht="17.25" customHeight="1">
      <c r="A12" s="694" t="s">
        <v>1082</v>
      </c>
      <c r="B12" s="695"/>
      <c r="C12" s="695"/>
      <c r="D12" s="695"/>
      <c r="E12" s="692" t="s">
        <v>1083</v>
      </c>
      <c r="F12" s="692"/>
      <c r="G12" s="696"/>
      <c r="H12" s="696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  <c r="FT12" s="404"/>
      <c r="FU12" s="404"/>
      <c r="FV12" s="404"/>
      <c r="FW12" s="404"/>
      <c r="FX12" s="404"/>
      <c r="FY12" s="404"/>
      <c r="FZ12" s="404"/>
      <c r="GA12" s="404"/>
      <c r="GB12" s="404"/>
      <c r="GC12" s="404"/>
      <c r="GD12" s="404"/>
      <c r="GE12" s="404"/>
      <c r="GF12" s="404"/>
      <c r="GG12" s="404"/>
      <c r="GH12" s="404"/>
      <c r="GI12" s="404"/>
      <c r="GJ12" s="404"/>
      <c r="GK12" s="404"/>
      <c r="GL12" s="404"/>
      <c r="GM12" s="404"/>
      <c r="GN12" s="404"/>
      <c r="GO12" s="404"/>
      <c r="GP12" s="404"/>
      <c r="GQ12" s="404"/>
      <c r="GR12" s="404"/>
      <c r="GS12" s="404"/>
      <c r="GT12" s="404"/>
      <c r="GU12" s="404"/>
      <c r="GV12" s="404"/>
      <c r="GW12" s="404"/>
      <c r="GX12" s="404"/>
      <c r="GY12" s="404"/>
      <c r="GZ12" s="404"/>
      <c r="HA12" s="404"/>
      <c r="HB12" s="404"/>
      <c r="HC12" s="404"/>
      <c r="HD12" s="404"/>
      <c r="HE12" s="404"/>
      <c r="HF12" s="404"/>
      <c r="HG12" s="404"/>
      <c r="HH12" s="404"/>
      <c r="HI12" s="404"/>
      <c r="HJ12" s="404"/>
      <c r="HK12" s="404"/>
      <c r="HL12" s="404"/>
      <c r="HM12" s="404"/>
      <c r="HN12" s="404"/>
      <c r="HO12" s="404"/>
      <c r="HP12" s="404"/>
      <c r="HQ12" s="404"/>
      <c r="HR12" s="404"/>
      <c r="HS12" s="404"/>
      <c r="HT12" s="404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  <c r="IU12" s="404"/>
      <c r="IV12" s="404"/>
    </row>
    <row r="13" spans="1:5" s="16" customFormat="1" ht="17.25" customHeight="1">
      <c r="A13" s="20" t="s">
        <v>735</v>
      </c>
      <c r="E13" s="20" t="s">
        <v>579</v>
      </c>
    </row>
    <row r="14" spans="1:19" s="29" customFormat="1" ht="17.25" customHeight="1">
      <c r="A14" s="27" t="s">
        <v>97</v>
      </c>
      <c r="B14" s="28"/>
      <c r="C14" s="28"/>
      <c r="D14" s="28"/>
      <c r="E14" s="28" t="s">
        <v>574</v>
      </c>
      <c r="F14" s="28"/>
      <c r="H14" s="28"/>
      <c r="I14" s="28"/>
      <c r="J14" s="28"/>
      <c r="K14" s="28"/>
      <c r="M14" s="28"/>
      <c r="N14" s="28"/>
      <c r="O14" s="28"/>
      <c r="P14" s="28"/>
      <c r="Q14" s="28"/>
      <c r="R14" s="28"/>
      <c r="S14" s="28"/>
    </row>
    <row r="15" s="22" customFormat="1" ht="12.75"/>
    <row r="1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</sheetData>
  <sheetProtection/>
  <mergeCells count="8">
    <mergeCell ref="J7:M7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:Y1"/>
    </sheetView>
  </sheetViews>
  <sheetFormatPr defaultColWidth="8.88671875" defaultRowHeight="13.5"/>
  <cols>
    <col min="13" max="13" width="8.99609375" style="0" customWidth="1"/>
    <col min="14" max="14" width="9.5546875" style="0" customWidth="1"/>
  </cols>
  <sheetData>
    <row r="1" spans="1:14" s="22" customFormat="1" ht="30" customHeight="1">
      <c r="A1" s="1079" t="s">
        <v>674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</row>
    <row r="2" spans="1:14" s="22" customFormat="1" ht="16.5" customHeight="1">
      <c r="A2" s="201" t="s">
        <v>552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71" t="s">
        <v>175</v>
      </c>
    </row>
    <row r="3" spans="1:14" s="22" customFormat="1" ht="25.5" customHeight="1">
      <c r="A3" s="54" t="s">
        <v>98</v>
      </c>
      <c r="B3" s="1080" t="s">
        <v>675</v>
      </c>
      <c r="C3" s="1081"/>
      <c r="D3" s="1081"/>
      <c r="E3" s="1082"/>
      <c r="F3" s="1083" t="s">
        <v>676</v>
      </c>
      <c r="G3" s="1081"/>
      <c r="H3" s="1081"/>
      <c r="I3" s="1082"/>
      <c r="J3" s="1083" t="s">
        <v>677</v>
      </c>
      <c r="K3" s="1081"/>
      <c r="L3" s="1081"/>
      <c r="M3" s="1082"/>
      <c r="N3" s="104" t="s">
        <v>99</v>
      </c>
    </row>
    <row r="4" spans="1:14" s="22" customFormat="1" ht="18.75" customHeight="1">
      <c r="A4" s="37"/>
      <c r="B4" s="47"/>
      <c r="C4" s="90" t="s">
        <v>678</v>
      </c>
      <c r="D4" s="90" t="s">
        <v>679</v>
      </c>
      <c r="E4" s="54" t="s">
        <v>680</v>
      </c>
      <c r="F4" s="37"/>
      <c r="G4" s="90" t="s">
        <v>678</v>
      </c>
      <c r="H4" s="90" t="s">
        <v>679</v>
      </c>
      <c r="I4" s="54" t="s">
        <v>680</v>
      </c>
      <c r="J4" s="47"/>
      <c r="K4" s="90" t="s">
        <v>678</v>
      </c>
      <c r="L4" s="90" t="s">
        <v>679</v>
      </c>
      <c r="M4" s="54" t="s">
        <v>680</v>
      </c>
      <c r="N4" s="47"/>
    </row>
    <row r="5" spans="1:14" s="22" customFormat="1" ht="18.75" customHeight="1">
      <c r="A5" s="63" t="s">
        <v>681</v>
      </c>
      <c r="B5" s="63"/>
      <c r="C5" s="52" t="s">
        <v>682</v>
      </c>
      <c r="D5" s="52" t="s">
        <v>683</v>
      </c>
      <c r="E5" s="63" t="s">
        <v>684</v>
      </c>
      <c r="F5" s="63"/>
      <c r="G5" s="52" t="s">
        <v>682</v>
      </c>
      <c r="H5" s="52" t="s">
        <v>683</v>
      </c>
      <c r="I5" s="63" t="s">
        <v>684</v>
      </c>
      <c r="J5" s="49"/>
      <c r="K5" s="52" t="s">
        <v>682</v>
      </c>
      <c r="L5" s="52" t="s">
        <v>683</v>
      </c>
      <c r="M5" s="63" t="s">
        <v>684</v>
      </c>
      <c r="N5" s="49" t="s">
        <v>375</v>
      </c>
    </row>
    <row r="6" spans="1:14" s="22" customFormat="1" ht="22.5" customHeight="1">
      <c r="A6" s="37" t="s">
        <v>60</v>
      </c>
      <c r="B6" s="280">
        <v>257154</v>
      </c>
      <c r="C6" s="280">
        <v>1523</v>
      </c>
      <c r="D6" s="280">
        <v>230926</v>
      </c>
      <c r="E6" s="280">
        <v>24705</v>
      </c>
      <c r="F6" s="280">
        <v>174941</v>
      </c>
      <c r="G6" s="280">
        <v>484</v>
      </c>
      <c r="H6" s="280">
        <v>156770</v>
      </c>
      <c r="I6" s="280">
        <v>17687</v>
      </c>
      <c r="J6" s="280">
        <v>18562</v>
      </c>
      <c r="K6" s="280">
        <v>310</v>
      </c>
      <c r="L6" s="280">
        <v>14202</v>
      </c>
      <c r="M6" s="280">
        <v>4050</v>
      </c>
      <c r="N6" s="38" t="s">
        <v>60</v>
      </c>
    </row>
    <row r="7" spans="1:14" s="22" customFormat="1" ht="22.5" customHeight="1">
      <c r="A7" s="37" t="s">
        <v>653</v>
      </c>
      <c r="B7" s="280">
        <v>294488</v>
      </c>
      <c r="C7" s="280">
        <v>1643</v>
      </c>
      <c r="D7" s="280">
        <v>260923</v>
      </c>
      <c r="E7" s="280">
        <v>31922</v>
      </c>
      <c r="F7" s="280">
        <v>210802</v>
      </c>
      <c r="G7" s="280">
        <v>590</v>
      </c>
      <c r="H7" s="280">
        <v>185744</v>
      </c>
      <c r="I7" s="280">
        <v>24468</v>
      </c>
      <c r="J7" s="280">
        <v>18935</v>
      </c>
      <c r="K7" s="280">
        <v>312</v>
      </c>
      <c r="L7" s="280">
        <v>14199</v>
      </c>
      <c r="M7" s="280">
        <v>4424</v>
      </c>
      <c r="N7" s="38" t="s">
        <v>653</v>
      </c>
    </row>
    <row r="8" spans="1:14" s="22" customFormat="1" ht="22.5" customHeight="1">
      <c r="A8" s="37" t="s">
        <v>654</v>
      </c>
      <c r="B8" s="280">
        <v>334426</v>
      </c>
      <c r="C8" s="280">
        <v>1708</v>
      </c>
      <c r="D8" s="280">
        <v>285863</v>
      </c>
      <c r="E8" s="280">
        <v>46855</v>
      </c>
      <c r="F8" s="280">
        <v>247543</v>
      </c>
      <c r="G8" s="280">
        <v>599</v>
      </c>
      <c r="H8" s="280">
        <v>208340</v>
      </c>
      <c r="I8" s="280">
        <v>38604</v>
      </c>
      <c r="J8" s="280">
        <v>19659</v>
      </c>
      <c r="K8" s="280">
        <v>333</v>
      </c>
      <c r="L8" s="280">
        <v>14290</v>
      </c>
      <c r="M8" s="280">
        <v>5036</v>
      </c>
      <c r="N8" s="38" t="s">
        <v>654</v>
      </c>
    </row>
    <row r="9" spans="1:14" s="22" customFormat="1" ht="22.5" customHeight="1">
      <c r="A9" s="37" t="s">
        <v>759</v>
      </c>
      <c r="B9" s="280">
        <v>384117</v>
      </c>
      <c r="C9" s="280">
        <v>1752</v>
      </c>
      <c r="D9" s="280">
        <v>310997</v>
      </c>
      <c r="E9" s="280">
        <v>71368</v>
      </c>
      <c r="F9" s="280">
        <v>293527</v>
      </c>
      <c r="G9" s="280">
        <v>616</v>
      </c>
      <c r="H9" s="280">
        <v>230895</v>
      </c>
      <c r="I9" s="280">
        <v>62016</v>
      </c>
      <c r="J9" s="280">
        <v>20634</v>
      </c>
      <c r="K9" s="280">
        <v>349</v>
      </c>
      <c r="L9" s="280">
        <v>14238</v>
      </c>
      <c r="M9" s="280">
        <v>6047</v>
      </c>
      <c r="N9" s="38" t="s">
        <v>759</v>
      </c>
    </row>
    <row r="10" spans="1:14" s="23" customFormat="1" ht="22.5" customHeight="1">
      <c r="A10" s="39" t="s">
        <v>841</v>
      </c>
      <c r="B10" s="391">
        <v>435015</v>
      </c>
      <c r="C10" s="391">
        <v>1845</v>
      </c>
      <c r="D10" s="391">
        <v>338719</v>
      </c>
      <c r="E10" s="391">
        <v>94451</v>
      </c>
      <c r="F10" s="391">
        <v>339547</v>
      </c>
      <c r="G10" s="391">
        <v>652</v>
      </c>
      <c r="H10" s="391">
        <v>254877</v>
      </c>
      <c r="I10" s="391">
        <v>84018</v>
      </c>
      <c r="J10" s="391">
        <v>21392</v>
      </c>
      <c r="K10" s="391">
        <v>356</v>
      </c>
      <c r="L10" s="391">
        <v>14113</v>
      </c>
      <c r="M10" s="391">
        <v>6923</v>
      </c>
      <c r="N10" s="40" t="s">
        <v>841</v>
      </c>
    </row>
    <row r="11" spans="1:14" s="22" customFormat="1" ht="22.5" customHeight="1">
      <c r="A11" s="37" t="s">
        <v>697</v>
      </c>
      <c r="B11" s="392">
        <v>348784</v>
      </c>
      <c r="C11" s="392">
        <v>1241</v>
      </c>
      <c r="D11" s="392">
        <v>255258</v>
      </c>
      <c r="E11" s="392">
        <v>92285</v>
      </c>
      <c r="F11" s="393">
        <v>283426</v>
      </c>
      <c r="G11" s="393">
        <v>463</v>
      </c>
      <c r="H11" s="393">
        <v>200476</v>
      </c>
      <c r="I11" s="393">
        <v>82487</v>
      </c>
      <c r="J11" s="393">
        <v>17440</v>
      </c>
      <c r="K11" s="393">
        <v>224</v>
      </c>
      <c r="L11" s="393">
        <v>10379</v>
      </c>
      <c r="M11" s="393">
        <v>6837</v>
      </c>
      <c r="N11" s="38" t="s">
        <v>698</v>
      </c>
    </row>
    <row r="12" spans="1:14" s="22" customFormat="1" ht="22.5" customHeight="1">
      <c r="A12" s="63" t="s">
        <v>699</v>
      </c>
      <c r="B12" s="394">
        <v>86231</v>
      </c>
      <c r="C12" s="395">
        <v>604</v>
      </c>
      <c r="D12" s="395">
        <v>83461</v>
      </c>
      <c r="E12" s="395">
        <v>2166</v>
      </c>
      <c r="F12" s="395">
        <v>56121</v>
      </c>
      <c r="G12" s="395">
        <v>189</v>
      </c>
      <c r="H12" s="395">
        <v>54401</v>
      </c>
      <c r="I12" s="395">
        <v>1531</v>
      </c>
      <c r="J12" s="395">
        <v>3952</v>
      </c>
      <c r="K12" s="395">
        <v>132</v>
      </c>
      <c r="L12" s="395">
        <v>3734</v>
      </c>
      <c r="M12" s="395">
        <v>86</v>
      </c>
      <c r="N12" s="43" t="s">
        <v>700</v>
      </c>
    </row>
    <row r="13" spans="1:14" s="22" customFormat="1" ht="21.75" customHeight="1">
      <c r="A13" s="76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76"/>
    </row>
    <row r="14" spans="1:14" s="22" customFormat="1" ht="18.75" customHeight="1">
      <c r="A14" s="54" t="s">
        <v>98</v>
      </c>
      <c r="B14" s="1083" t="s">
        <v>687</v>
      </c>
      <c r="C14" s="1081"/>
      <c r="D14" s="1081"/>
      <c r="E14" s="1082"/>
      <c r="F14" s="1080" t="s">
        <v>688</v>
      </c>
      <c r="G14" s="1081"/>
      <c r="H14" s="1081"/>
      <c r="I14" s="1082"/>
      <c r="J14" s="1081" t="s">
        <v>560</v>
      </c>
      <c r="K14" s="1081"/>
      <c r="L14" s="1082"/>
      <c r="M14" s="104" t="s">
        <v>99</v>
      </c>
      <c r="N14" s="76"/>
    </row>
    <row r="15" spans="1:14" s="22" customFormat="1" ht="18.75" customHeight="1">
      <c r="A15" s="37"/>
      <c r="B15" s="38"/>
      <c r="C15" s="90" t="s">
        <v>678</v>
      </c>
      <c r="D15" s="90" t="s">
        <v>679</v>
      </c>
      <c r="E15" s="54" t="s">
        <v>680</v>
      </c>
      <c r="F15" s="51"/>
      <c r="G15" s="90" t="s">
        <v>678</v>
      </c>
      <c r="H15" s="90" t="s">
        <v>679</v>
      </c>
      <c r="I15" s="54" t="s">
        <v>680</v>
      </c>
      <c r="J15" s="47"/>
      <c r="K15" s="90" t="s">
        <v>678</v>
      </c>
      <c r="L15" s="90" t="s">
        <v>679</v>
      </c>
      <c r="M15" s="47"/>
      <c r="N15" s="76"/>
    </row>
    <row r="16" spans="1:14" s="22" customFormat="1" ht="18.75" customHeight="1">
      <c r="A16" s="63" t="s">
        <v>681</v>
      </c>
      <c r="B16" s="52"/>
      <c r="C16" s="52" t="s">
        <v>682</v>
      </c>
      <c r="D16" s="52" t="s">
        <v>683</v>
      </c>
      <c r="E16" s="63" t="s">
        <v>684</v>
      </c>
      <c r="F16" s="52"/>
      <c r="G16" s="52" t="s">
        <v>682</v>
      </c>
      <c r="H16" s="52" t="s">
        <v>683</v>
      </c>
      <c r="I16" s="63" t="s">
        <v>684</v>
      </c>
      <c r="J16" s="49"/>
      <c r="K16" s="52" t="s">
        <v>682</v>
      </c>
      <c r="L16" s="52" t="s">
        <v>683</v>
      </c>
      <c r="M16" s="49" t="s">
        <v>375</v>
      </c>
      <c r="N16" s="76"/>
    </row>
    <row r="17" spans="1:14" s="22" customFormat="1" ht="22.5" customHeight="1">
      <c r="A17" s="37" t="s">
        <v>60</v>
      </c>
      <c r="B17" s="280">
        <v>63066</v>
      </c>
      <c r="C17" s="280">
        <v>670</v>
      </c>
      <c r="D17" s="280">
        <v>59674</v>
      </c>
      <c r="E17" s="280">
        <v>2722</v>
      </c>
      <c r="F17" s="280">
        <v>585</v>
      </c>
      <c r="G17" s="280">
        <v>59</v>
      </c>
      <c r="H17" s="280">
        <v>280</v>
      </c>
      <c r="I17" s="280">
        <v>246</v>
      </c>
      <c r="J17" s="78">
        <v>18258</v>
      </c>
      <c r="K17" s="282">
        <v>195</v>
      </c>
      <c r="L17" s="282">
        <v>18063</v>
      </c>
      <c r="M17" s="38" t="s">
        <v>60</v>
      </c>
      <c r="N17" s="76"/>
    </row>
    <row r="18" spans="1:14" s="22" customFormat="1" ht="22.5" customHeight="1">
      <c r="A18" s="37" t="s">
        <v>653</v>
      </c>
      <c r="B18" s="280">
        <v>64094</v>
      </c>
      <c r="C18" s="280">
        <v>676</v>
      </c>
      <c r="D18" s="280">
        <v>60689</v>
      </c>
      <c r="E18" s="280">
        <v>2729</v>
      </c>
      <c r="F18" s="280">
        <v>657</v>
      </c>
      <c r="G18" s="280">
        <v>65</v>
      </c>
      <c r="H18" s="280">
        <v>291</v>
      </c>
      <c r="I18" s="280">
        <v>301</v>
      </c>
      <c r="J18" s="78">
        <v>26013</v>
      </c>
      <c r="K18" s="282">
        <v>310</v>
      </c>
      <c r="L18" s="282">
        <v>25703</v>
      </c>
      <c r="M18" s="38" t="s">
        <v>653</v>
      </c>
      <c r="N18" s="76"/>
    </row>
    <row r="19" spans="1:14" s="22" customFormat="1" ht="22.5" customHeight="1">
      <c r="A19" s="37" t="s">
        <v>654</v>
      </c>
      <c r="B19" s="280">
        <v>66523</v>
      </c>
      <c r="C19" s="280">
        <v>706</v>
      </c>
      <c r="D19" s="280">
        <v>62931</v>
      </c>
      <c r="E19" s="280">
        <v>2886</v>
      </c>
      <c r="F19" s="280">
        <v>701</v>
      </c>
      <c r="G19" s="280">
        <v>70</v>
      </c>
      <c r="H19" s="280">
        <v>302</v>
      </c>
      <c r="I19" s="280">
        <v>329</v>
      </c>
      <c r="J19" s="78">
        <v>26480</v>
      </c>
      <c r="K19" s="282">
        <v>366</v>
      </c>
      <c r="L19" s="282">
        <v>26114</v>
      </c>
      <c r="M19" s="38" t="s">
        <v>654</v>
      </c>
      <c r="N19" s="76"/>
    </row>
    <row r="20" spans="1:14" s="22" customFormat="1" ht="22.5" customHeight="1">
      <c r="A20" s="37" t="s">
        <v>759</v>
      </c>
      <c r="B20" s="280">
        <v>69177</v>
      </c>
      <c r="C20" s="280">
        <v>713</v>
      </c>
      <c r="D20" s="280">
        <v>65517</v>
      </c>
      <c r="E20" s="280">
        <v>2947</v>
      </c>
      <c r="F20" s="280">
        <v>779</v>
      </c>
      <c r="G20" s="280">
        <v>74</v>
      </c>
      <c r="H20" s="280">
        <v>347</v>
      </c>
      <c r="I20" s="280">
        <v>358</v>
      </c>
      <c r="J20" s="78">
        <v>27421</v>
      </c>
      <c r="K20" s="282">
        <v>365</v>
      </c>
      <c r="L20" s="282">
        <v>27056</v>
      </c>
      <c r="M20" s="38" t="s">
        <v>759</v>
      </c>
      <c r="N20" s="76"/>
    </row>
    <row r="21" spans="1:14" s="23" customFormat="1" ht="22.5" customHeight="1">
      <c r="A21" s="39" t="s">
        <v>841</v>
      </c>
      <c r="B21" s="391">
        <v>73181</v>
      </c>
      <c r="C21" s="391">
        <v>760</v>
      </c>
      <c r="D21" s="391">
        <v>69336</v>
      </c>
      <c r="E21" s="391">
        <v>3085</v>
      </c>
      <c r="F21" s="391">
        <v>895</v>
      </c>
      <c r="G21" s="391">
        <v>77</v>
      </c>
      <c r="H21" s="391">
        <v>393</v>
      </c>
      <c r="I21" s="391">
        <v>425</v>
      </c>
      <c r="J21" s="396">
        <v>28592</v>
      </c>
      <c r="K21" s="396">
        <v>381</v>
      </c>
      <c r="L21" s="396">
        <v>28211</v>
      </c>
      <c r="M21" s="40" t="s">
        <v>841</v>
      </c>
      <c r="N21" s="283"/>
    </row>
    <row r="22" spans="1:14" s="22" customFormat="1" ht="22.5" customHeight="1">
      <c r="A22" s="37" t="s">
        <v>695</v>
      </c>
      <c r="B22" s="393">
        <v>47262</v>
      </c>
      <c r="C22" s="392">
        <v>515</v>
      </c>
      <c r="D22" s="392">
        <v>44125</v>
      </c>
      <c r="E22" s="392">
        <v>2622</v>
      </c>
      <c r="F22" s="393">
        <v>656</v>
      </c>
      <c r="G22" s="393">
        <v>39</v>
      </c>
      <c r="H22" s="392">
        <v>278</v>
      </c>
      <c r="I22" s="392">
        <v>339</v>
      </c>
      <c r="J22" s="397">
        <v>16817</v>
      </c>
      <c r="K22" s="393">
        <v>234</v>
      </c>
      <c r="L22" s="393">
        <v>16583</v>
      </c>
      <c r="M22" s="38" t="s">
        <v>685</v>
      </c>
      <c r="N22" s="76"/>
    </row>
    <row r="23" spans="1:14" s="22" customFormat="1" ht="22.5" customHeight="1">
      <c r="A23" s="63" t="s">
        <v>696</v>
      </c>
      <c r="B23" s="394">
        <v>25919</v>
      </c>
      <c r="C23" s="395">
        <v>245</v>
      </c>
      <c r="D23" s="395">
        <v>25211</v>
      </c>
      <c r="E23" s="395">
        <v>463</v>
      </c>
      <c r="F23" s="395">
        <v>239</v>
      </c>
      <c r="G23" s="395">
        <v>38</v>
      </c>
      <c r="H23" s="395">
        <v>115</v>
      </c>
      <c r="I23" s="395">
        <v>86</v>
      </c>
      <c r="J23" s="398">
        <v>11775</v>
      </c>
      <c r="K23" s="395">
        <v>147</v>
      </c>
      <c r="L23" s="395">
        <v>11628</v>
      </c>
      <c r="M23" s="43" t="s">
        <v>686</v>
      </c>
      <c r="N23" s="76"/>
    </row>
    <row r="24" spans="1:14" s="55" customFormat="1" ht="18" customHeight="1">
      <c r="A24" s="55" t="s">
        <v>879</v>
      </c>
      <c r="B24" s="107"/>
      <c r="C24" s="107"/>
      <c r="D24" s="116"/>
      <c r="E24" s="116"/>
      <c r="F24" s="116"/>
      <c r="H24" s="129" t="s">
        <v>880</v>
      </c>
      <c r="I24" s="205"/>
      <c r="J24" s="129"/>
      <c r="K24" s="205"/>
      <c r="M24" s="205"/>
      <c r="N24" s="116"/>
    </row>
    <row r="25" spans="1:14" s="22" customFormat="1" ht="19.5" customHeight="1">
      <c r="A25" s="99" t="s">
        <v>689</v>
      </c>
      <c r="D25" s="111"/>
      <c r="E25" s="284"/>
      <c r="F25" s="84"/>
      <c r="G25" s="84"/>
      <c r="H25" s="99" t="s">
        <v>690</v>
      </c>
      <c r="I25" s="99"/>
      <c r="J25" s="99"/>
      <c r="K25" s="99"/>
      <c r="N25" s="84"/>
    </row>
    <row r="26" spans="1:19" s="32" customFormat="1" ht="16.5" customHeight="1">
      <c r="A26" s="31" t="s">
        <v>691</v>
      </c>
      <c r="B26" s="31"/>
      <c r="C26" s="31"/>
      <c r="D26" s="31"/>
      <c r="E26" s="31"/>
      <c r="F26" s="31"/>
      <c r="H26" s="31"/>
      <c r="I26" s="31" t="s">
        <v>692</v>
      </c>
      <c r="J26" s="31"/>
      <c r="K26" s="31"/>
      <c r="M26" s="31"/>
      <c r="N26" s="31"/>
      <c r="O26" s="31"/>
      <c r="P26" s="31"/>
      <c r="Q26" s="31"/>
      <c r="R26" s="31"/>
      <c r="S26" s="31"/>
    </row>
  </sheetData>
  <sheetProtection/>
  <mergeCells count="7">
    <mergeCell ref="A1:N1"/>
    <mergeCell ref="B3:E3"/>
    <mergeCell ref="F3:I3"/>
    <mergeCell ref="J3:M3"/>
    <mergeCell ref="B14:E14"/>
    <mergeCell ref="F14:I14"/>
    <mergeCell ref="J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0.3359375" style="404" customWidth="1"/>
    <col min="2" max="2" width="10.99609375" style="404" customWidth="1"/>
    <col min="3" max="4" width="8.88671875" style="404" customWidth="1"/>
    <col min="5" max="5" width="10.5546875" style="404" customWidth="1"/>
    <col min="6" max="6" width="8.88671875" style="404" customWidth="1"/>
    <col min="7" max="9" width="10.99609375" style="404" customWidth="1"/>
    <col min="10" max="11" width="8.88671875" style="404" customWidth="1"/>
    <col min="12" max="12" width="11.3359375" style="404" customWidth="1"/>
    <col min="13" max="13" width="11.21484375" style="404" customWidth="1"/>
    <col min="14" max="14" width="9.99609375" style="404" customWidth="1"/>
    <col min="15" max="15" width="13.6640625" style="404" customWidth="1"/>
    <col min="16" max="16" width="10.88671875" style="404" customWidth="1"/>
    <col min="17" max="16384" width="8.88671875" style="404" customWidth="1"/>
  </cols>
  <sheetData>
    <row r="1" spans="1:16" ht="36" customHeight="1">
      <c r="A1" s="1191" t="s">
        <v>1084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</row>
    <row r="2" spans="1:16" ht="12.75">
      <c r="A2" s="404" t="s">
        <v>1085</v>
      </c>
      <c r="P2" s="705" t="s">
        <v>1086</v>
      </c>
    </row>
    <row r="3" spans="1:16" ht="14.25">
      <c r="A3" s="706"/>
      <c r="B3" s="1192" t="s">
        <v>1087</v>
      </c>
      <c r="C3" s="1195" t="s">
        <v>1088</v>
      </c>
      <c r="D3" s="1196"/>
      <c r="E3" s="1196"/>
      <c r="F3" s="1197" t="s">
        <v>1089</v>
      </c>
      <c r="G3" s="1196"/>
      <c r="H3" s="1198"/>
      <c r="I3" s="1199" t="s">
        <v>1087</v>
      </c>
      <c r="J3" s="1195" t="s">
        <v>1090</v>
      </c>
      <c r="K3" s="1196"/>
      <c r="L3" s="1196"/>
      <c r="M3" s="1196" t="s">
        <v>1091</v>
      </c>
      <c r="N3" s="1196"/>
      <c r="O3" s="1198"/>
      <c r="P3" s="706"/>
    </row>
    <row r="4" spans="1:16" ht="12.75">
      <c r="A4" s="709" t="s">
        <v>930</v>
      </c>
      <c r="B4" s="1193"/>
      <c r="C4" s="711" t="s">
        <v>121</v>
      </c>
      <c r="D4" s="711" t="s">
        <v>122</v>
      </c>
      <c r="E4" s="712" t="s">
        <v>123</v>
      </c>
      <c r="F4" s="711" t="s">
        <v>124</v>
      </c>
      <c r="G4" s="1204" t="s">
        <v>1092</v>
      </c>
      <c r="H4" s="1198"/>
      <c r="I4" s="1200"/>
      <c r="J4" s="713" t="s">
        <v>1093</v>
      </c>
      <c r="K4" s="711" t="s">
        <v>122</v>
      </c>
      <c r="L4" s="711" t="s">
        <v>123</v>
      </c>
      <c r="M4" s="711" t="s">
        <v>124</v>
      </c>
      <c r="N4" s="1204" t="s">
        <v>1092</v>
      </c>
      <c r="O4" s="1198"/>
      <c r="P4" s="709" t="s">
        <v>902</v>
      </c>
    </row>
    <row r="5" spans="1:16" ht="12.75">
      <c r="A5" s="709"/>
      <c r="B5" s="1193"/>
      <c r="C5" s="710"/>
      <c r="D5" s="710"/>
      <c r="E5" s="714" t="s">
        <v>125</v>
      </c>
      <c r="F5" s="710" t="s">
        <v>126</v>
      </c>
      <c r="G5" s="711" t="s">
        <v>1094</v>
      </c>
      <c r="H5" s="710" t="s">
        <v>1095</v>
      </c>
      <c r="I5" s="1200"/>
      <c r="J5" s="715"/>
      <c r="K5" s="710"/>
      <c r="L5" s="710" t="s">
        <v>125</v>
      </c>
      <c r="M5" s="710" t="s">
        <v>126</v>
      </c>
      <c r="N5" s="710" t="s">
        <v>1094</v>
      </c>
      <c r="O5" s="710" t="s">
        <v>1096</v>
      </c>
      <c r="P5" s="709"/>
    </row>
    <row r="6" spans="1:16" ht="12.75">
      <c r="A6" s="709" t="s">
        <v>903</v>
      </c>
      <c r="B6" s="1193"/>
      <c r="C6" s="710" t="s">
        <v>634</v>
      </c>
      <c r="D6" s="710" t="s">
        <v>1097</v>
      </c>
      <c r="E6" s="710"/>
      <c r="F6" s="710" t="s">
        <v>634</v>
      </c>
      <c r="G6" s="709"/>
      <c r="H6" s="710"/>
      <c r="I6" s="1200"/>
      <c r="J6" s="710" t="s">
        <v>634</v>
      </c>
      <c r="K6" s="710" t="s">
        <v>1097</v>
      </c>
      <c r="L6" s="710"/>
      <c r="M6" s="710" t="s">
        <v>634</v>
      </c>
      <c r="N6" s="709"/>
      <c r="O6" s="710"/>
      <c r="P6" s="709" t="s">
        <v>906</v>
      </c>
    </row>
    <row r="7" spans="1:16" ht="12.75">
      <c r="A7" s="716"/>
      <c r="B7" s="1194"/>
      <c r="C7" s="718" t="s">
        <v>636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1201"/>
      <c r="J7" s="718" t="s">
        <v>636</v>
      </c>
      <c r="K7" s="717" t="s">
        <v>637</v>
      </c>
      <c r="L7" s="717" t="s">
        <v>638</v>
      </c>
      <c r="M7" s="717" t="s">
        <v>639</v>
      </c>
      <c r="N7" s="717" t="s">
        <v>907</v>
      </c>
      <c r="O7" s="717" t="s">
        <v>908</v>
      </c>
      <c r="P7" s="716"/>
    </row>
    <row r="8" spans="1:16" ht="23.25" customHeight="1">
      <c r="A8" s="713" t="s">
        <v>60</v>
      </c>
      <c r="B8" s="719" t="s">
        <v>120</v>
      </c>
      <c r="C8" s="720">
        <v>2</v>
      </c>
      <c r="D8" s="720">
        <v>8554</v>
      </c>
      <c r="E8" s="720">
        <v>1402</v>
      </c>
      <c r="F8" s="721">
        <v>499</v>
      </c>
      <c r="G8" s="721">
        <v>112</v>
      </c>
      <c r="H8" s="722">
        <v>653</v>
      </c>
      <c r="I8" s="719" t="s">
        <v>120</v>
      </c>
      <c r="J8" s="721">
        <v>3</v>
      </c>
      <c r="K8" s="721">
        <v>20046</v>
      </c>
      <c r="L8" s="721">
        <v>2827</v>
      </c>
      <c r="M8" s="721">
        <v>1872</v>
      </c>
      <c r="N8" s="721">
        <v>803</v>
      </c>
      <c r="O8" s="722">
        <v>2865</v>
      </c>
      <c r="P8" s="709" t="s">
        <v>60</v>
      </c>
    </row>
    <row r="9" spans="1:16" ht="23.25" customHeight="1">
      <c r="A9" s="715" t="s">
        <v>653</v>
      </c>
      <c r="B9" s="719" t="s">
        <v>120</v>
      </c>
      <c r="C9" s="720">
        <v>1</v>
      </c>
      <c r="D9" s="720">
        <v>4388</v>
      </c>
      <c r="E9" s="720">
        <v>723</v>
      </c>
      <c r="F9" s="721">
        <v>189</v>
      </c>
      <c r="G9" s="721">
        <v>24</v>
      </c>
      <c r="H9" s="722">
        <v>174</v>
      </c>
      <c r="I9" s="719" t="s">
        <v>120</v>
      </c>
      <c r="J9" s="721">
        <v>3</v>
      </c>
      <c r="K9" s="721">
        <v>20672</v>
      </c>
      <c r="L9" s="721">
        <v>3065</v>
      </c>
      <c r="M9" s="721">
        <v>1592</v>
      </c>
      <c r="N9" s="721">
        <v>762</v>
      </c>
      <c r="O9" s="722">
        <v>3151</v>
      </c>
      <c r="P9" s="709" t="s">
        <v>653</v>
      </c>
    </row>
    <row r="10" spans="1:16" ht="23.25" customHeight="1">
      <c r="A10" s="715" t="s">
        <v>654</v>
      </c>
      <c r="B10" s="719" t="s">
        <v>120</v>
      </c>
      <c r="C10" s="720">
        <v>2</v>
      </c>
      <c r="D10" s="720">
        <v>11849</v>
      </c>
      <c r="E10" s="720">
        <v>1493</v>
      </c>
      <c r="F10" s="721">
        <v>407</v>
      </c>
      <c r="G10" s="721">
        <v>82</v>
      </c>
      <c r="H10" s="722">
        <v>495</v>
      </c>
      <c r="I10" s="719" t="s">
        <v>120</v>
      </c>
      <c r="J10" s="721">
        <v>2</v>
      </c>
      <c r="K10" s="721">
        <v>15312</v>
      </c>
      <c r="L10" s="721">
        <v>2185</v>
      </c>
      <c r="M10" s="721">
        <v>1269</v>
      </c>
      <c r="N10" s="721">
        <v>713</v>
      </c>
      <c r="O10" s="722">
        <v>2849</v>
      </c>
      <c r="P10" s="709" t="s">
        <v>654</v>
      </c>
    </row>
    <row r="11" spans="1:17" ht="23.25" customHeight="1">
      <c r="A11" s="715" t="s">
        <v>759</v>
      </c>
      <c r="B11" s="719" t="s">
        <v>120</v>
      </c>
      <c r="C11" s="720">
        <v>2</v>
      </c>
      <c r="D11" s="720">
        <v>11849</v>
      </c>
      <c r="E11" s="720">
        <v>1493</v>
      </c>
      <c r="F11" s="721">
        <v>654</v>
      </c>
      <c r="G11" s="721">
        <v>85</v>
      </c>
      <c r="H11" s="722">
        <v>861</v>
      </c>
      <c r="I11" s="719" t="s">
        <v>120</v>
      </c>
      <c r="J11" s="721">
        <v>2</v>
      </c>
      <c r="K11" s="721">
        <v>15312</v>
      </c>
      <c r="L11" s="721">
        <v>2185</v>
      </c>
      <c r="M11" s="721">
        <v>1194</v>
      </c>
      <c r="N11" s="721">
        <v>553</v>
      </c>
      <c r="O11" s="722">
        <v>3318</v>
      </c>
      <c r="P11" s="709" t="s">
        <v>759</v>
      </c>
      <c r="Q11" s="723"/>
    </row>
    <row r="12" spans="1:256" ht="23.25" customHeight="1">
      <c r="A12" s="724" t="s">
        <v>909</v>
      </c>
      <c r="B12" s="719" t="s">
        <v>120</v>
      </c>
      <c r="C12" s="725">
        <v>2</v>
      </c>
      <c r="D12" s="725">
        <v>11849</v>
      </c>
      <c r="E12" s="725">
        <v>1493</v>
      </c>
      <c r="F12" s="725">
        <v>211</v>
      </c>
      <c r="G12" s="726">
        <v>27</v>
      </c>
      <c r="H12" s="727">
        <v>341</v>
      </c>
      <c r="I12" s="719" t="s">
        <v>120</v>
      </c>
      <c r="J12" s="726">
        <v>2</v>
      </c>
      <c r="K12" s="726">
        <v>30269</v>
      </c>
      <c r="L12" s="726">
        <v>3400</v>
      </c>
      <c r="M12" s="726">
        <v>1178</v>
      </c>
      <c r="N12" s="726">
        <v>574</v>
      </c>
      <c r="O12" s="727">
        <v>1705</v>
      </c>
      <c r="P12" s="728" t="s">
        <v>909</v>
      </c>
      <c r="Q12" s="729"/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29"/>
      <c r="AK12" s="729"/>
      <c r="AL12" s="729"/>
      <c r="AM12" s="729"/>
      <c r="AN12" s="729"/>
      <c r="AO12" s="729"/>
      <c r="AP12" s="729"/>
      <c r="AQ12" s="729"/>
      <c r="AR12" s="729"/>
      <c r="AS12" s="729"/>
      <c r="AT12" s="729"/>
      <c r="AU12" s="729"/>
      <c r="AV12" s="729"/>
      <c r="AW12" s="729"/>
      <c r="AX12" s="729"/>
      <c r="AY12" s="729"/>
      <c r="AZ12" s="729"/>
      <c r="BA12" s="729"/>
      <c r="BB12" s="729"/>
      <c r="BC12" s="729"/>
      <c r="BD12" s="729"/>
      <c r="BE12" s="729"/>
      <c r="BF12" s="729"/>
      <c r="BG12" s="729"/>
      <c r="BH12" s="729"/>
      <c r="BI12" s="729"/>
      <c r="BJ12" s="729"/>
      <c r="BK12" s="729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/>
      <c r="CF12" s="729"/>
      <c r="CG12" s="729"/>
      <c r="CH12" s="729"/>
      <c r="CI12" s="729"/>
      <c r="CJ12" s="729"/>
      <c r="CK12" s="729"/>
      <c r="CL12" s="729"/>
      <c r="CM12" s="729"/>
      <c r="CN12" s="729"/>
      <c r="CO12" s="729"/>
      <c r="CP12" s="729"/>
      <c r="CQ12" s="729"/>
      <c r="CR12" s="729"/>
      <c r="CS12" s="729"/>
      <c r="CT12" s="729"/>
      <c r="CU12" s="729"/>
      <c r="CV12" s="729"/>
      <c r="CW12" s="729"/>
      <c r="CX12" s="729"/>
      <c r="CY12" s="729"/>
      <c r="CZ12" s="729"/>
      <c r="DA12" s="729"/>
      <c r="DB12" s="729"/>
      <c r="DC12" s="729"/>
      <c r="DD12" s="729"/>
      <c r="DE12" s="729"/>
      <c r="DF12" s="729"/>
      <c r="DG12" s="729"/>
      <c r="DH12" s="729"/>
      <c r="DI12" s="729"/>
      <c r="DJ12" s="729"/>
      <c r="DK12" s="729"/>
      <c r="DL12" s="729"/>
      <c r="DM12" s="729"/>
      <c r="DN12" s="729"/>
      <c r="DO12" s="729"/>
      <c r="DP12" s="729"/>
      <c r="DQ12" s="729"/>
      <c r="DR12" s="729"/>
      <c r="DS12" s="729"/>
      <c r="DT12" s="729"/>
      <c r="DU12" s="729"/>
      <c r="DV12" s="729"/>
      <c r="DW12" s="729"/>
      <c r="DX12" s="729"/>
      <c r="DY12" s="729"/>
      <c r="DZ12" s="729"/>
      <c r="EA12" s="729"/>
      <c r="EB12" s="729"/>
      <c r="EC12" s="729"/>
      <c r="ED12" s="729"/>
      <c r="EE12" s="729"/>
      <c r="EF12" s="729"/>
      <c r="EG12" s="729"/>
      <c r="EH12" s="729"/>
      <c r="EI12" s="729"/>
      <c r="EJ12" s="729"/>
      <c r="EK12" s="729"/>
      <c r="EL12" s="729"/>
      <c r="EM12" s="729"/>
      <c r="EN12" s="729"/>
      <c r="EO12" s="729"/>
      <c r="EP12" s="729"/>
      <c r="EQ12" s="729"/>
      <c r="ER12" s="729"/>
      <c r="ES12" s="729"/>
      <c r="ET12" s="729"/>
      <c r="EU12" s="729"/>
      <c r="EV12" s="729"/>
      <c r="EW12" s="729"/>
      <c r="EX12" s="729"/>
      <c r="EY12" s="729"/>
      <c r="EZ12" s="729"/>
      <c r="FA12" s="729"/>
      <c r="FB12" s="729"/>
      <c r="FC12" s="729"/>
      <c r="FD12" s="729"/>
      <c r="FE12" s="729"/>
      <c r="FF12" s="729"/>
      <c r="FG12" s="729"/>
      <c r="FH12" s="729"/>
      <c r="FI12" s="729"/>
      <c r="FJ12" s="729"/>
      <c r="FK12" s="729"/>
      <c r="FL12" s="729"/>
      <c r="FM12" s="729"/>
      <c r="FN12" s="729"/>
      <c r="FO12" s="729"/>
      <c r="FP12" s="729"/>
      <c r="FQ12" s="729"/>
      <c r="FR12" s="729"/>
      <c r="FS12" s="729"/>
      <c r="FT12" s="729"/>
      <c r="FU12" s="729"/>
      <c r="FV12" s="729"/>
      <c r="FW12" s="729"/>
      <c r="FX12" s="729"/>
      <c r="FY12" s="729"/>
      <c r="FZ12" s="729"/>
      <c r="GA12" s="729"/>
      <c r="GB12" s="729"/>
      <c r="GC12" s="729"/>
      <c r="GD12" s="729"/>
      <c r="GE12" s="729"/>
      <c r="GF12" s="729"/>
      <c r="GG12" s="729"/>
      <c r="GH12" s="729"/>
      <c r="GI12" s="729"/>
      <c r="GJ12" s="729"/>
      <c r="GK12" s="729"/>
      <c r="GL12" s="729"/>
      <c r="GM12" s="729"/>
      <c r="GN12" s="729"/>
      <c r="GO12" s="729"/>
      <c r="GP12" s="729"/>
      <c r="GQ12" s="729"/>
      <c r="GR12" s="729"/>
      <c r="GS12" s="729"/>
      <c r="GT12" s="729"/>
      <c r="GU12" s="729"/>
      <c r="GV12" s="729"/>
      <c r="GW12" s="729"/>
      <c r="GX12" s="729"/>
      <c r="GY12" s="729"/>
      <c r="GZ12" s="729"/>
      <c r="HA12" s="729"/>
      <c r="HB12" s="729"/>
      <c r="HC12" s="729"/>
      <c r="HD12" s="729"/>
      <c r="HE12" s="729"/>
      <c r="HF12" s="729"/>
      <c r="HG12" s="729"/>
      <c r="HH12" s="729"/>
      <c r="HI12" s="729"/>
      <c r="HJ12" s="729"/>
      <c r="HK12" s="729"/>
      <c r="HL12" s="729"/>
      <c r="HM12" s="729"/>
      <c r="HN12" s="729"/>
      <c r="HO12" s="729"/>
      <c r="HP12" s="729"/>
      <c r="HQ12" s="729"/>
      <c r="HR12" s="729"/>
      <c r="HS12" s="729"/>
      <c r="HT12" s="729"/>
      <c r="HU12" s="729"/>
      <c r="HV12" s="729"/>
      <c r="HW12" s="729"/>
      <c r="HX12" s="729"/>
      <c r="HY12" s="729"/>
      <c r="HZ12" s="729"/>
      <c r="IA12" s="729"/>
      <c r="IB12" s="729"/>
      <c r="IC12" s="729"/>
      <c r="ID12" s="729"/>
      <c r="IE12" s="729"/>
      <c r="IF12" s="729"/>
      <c r="IG12" s="729"/>
      <c r="IH12" s="729"/>
      <c r="II12" s="729"/>
      <c r="IJ12" s="729"/>
      <c r="IK12" s="729"/>
      <c r="IL12" s="729"/>
      <c r="IM12" s="729"/>
      <c r="IN12" s="729"/>
      <c r="IO12" s="729"/>
      <c r="IP12" s="729"/>
      <c r="IQ12" s="729"/>
      <c r="IR12" s="729"/>
      <c r="IS12" s="729"/>
      <c r="IT12" s="729"/>
      <c r="IU12" s="729"/>
      <c r="IV12" s="729"/>
    </row>
    <row r="13" spans="1:16" ht="23.25" customHeight="1">
      <c r="A13" s="715" t="s">
        <v>1098</v>
      </c>
      <c r="B13" s="719" t="s">
        <v>120</v>
      </c>
      <c r="C13" s="720">
        <v>2</v>
      </c>
      <c r="D13" s="720">
        <v>11849</v>
      </c>
      <c r="E13" s="720">
        <v>1493</v>
      </c>
      <c r="F13" s="679">
        <v>52</v>
      </c>
      <c r="G13" s="679">
        <v>6.069</v>
      </c>
      <c r="H13" s="722">
        <v>80</v>
      </c>
      <c r="I13" s="719" t="s">
        <v>120</v>
      </c>
      <c r="J13" s="721">
        <v>2</v>
      </c>
      <c r="K13" s="721">
        <v>15312</v>
      </c>
      <c r="L13" s="721">
        <v>2185</v>
      </c>
      <c r="M13" s="721">
        <v>98</v>
      </c>
      <c r="N13" s="721">
        <v>46</v>
      </c>
      <c r="O13" s="722">
        <v>154</v>
      </c>
      <c r="P13" s="709" t="s">
        <v>329</v>
      </c>
    </row>
    <row r="14" spans="1:16" ht="23.25" customHeight="1">
      <c r="A14" s="715" t="s">
        <v>1099</v>
      </c>
      <c r="B14" s="719" t="s">
        <v>120</v>
      </c>
      <c r="C14" s="720">
        <v>2</v>
      </c>
      <c r="D14" s="720">
        <v>11849</v>
      </c>
      <c r="E14" s="720">
        <v>1493</v>
      </c>
      <c r="F14" s="679">
        <v>40</v>
      </c>
      <c r="G14" s="679">
        <v>4.305</v>
      </c>
      <c r="H14" s="722">
        <v>65</v>
      </c>
      <c r="I14" s="719" t="s">
        <v>120</v>
      </c>
      <c r="J14" s="721">
        <v>2</v>
      </c>
      <c r="K14" s="721">
        <v>15312</v>
      </c>
      <c r="L14" s="721">
        <v>2185</v>
      </c>
      <c r="M14" s="721">
        <v>90</v>
      </c>
      <c r="N14" s="721">
        <v>36</v>
      </c>
      <c r="O14" s="722">
        <v>91</v>
      </c>
      <c r="P14" s="709" t="s">
        <v>330</v>
      </c>
    </row>
    <row r="15" spans="1:16" ht="23.25" customHeight="1">
      <c r="A15" s="715" t="s">
        <v>1100</v>
      </c>
      <c r="B15" s="719" t="s">
        <v>120</v>
      </c>
      <c r="C15" s="720">
        <v>2</v>
      </c>
      <c r="D15" s="720">
        <v>11849</v>
      </c>
      <c r="E15" s="720">
        <v>1493</v>
      </c>
      <c r="F15" s="679">
        <v>43</v>
      </c>
      <c r="G15" s="679">
        <v>2.927</v>
      </c>
      <c r="H15" s="722">
        <v>67</v>
      </c>
      <c r="I15" s="719" t="s">
        <v>120</v>
      </c>
      <c r="J15" s="721">
        <v>2</v>
      </c>
      <c r="K15" s="721">
        <v>15312</v>
      </c>
      <c r="L15" s="721">
        <v>2185</v>
      </c>
      <c r="M15" s="721">
        <v>102</v>
      </c>
      <c r="N15" s="721">
        <v>34</v>
      </c>
      <c r="O15" s="722">
        <v>114</v>
      </c>
      <c r="P15" s="709" t="s">
        <v>331</v>
      </c>
    </row>
    <row r="16" spans="1:16" ht="23.25" customHeight="1">
      <c r="A16" s="715" t="s">
        <v>1101</v>
      </c>
      <c r="B16" s="719" t="s">
        <v>120</v>
      </c>
      <c r="C16" s="720">
        <v>2</v>
      </c>
      <c r="D16" s="720">
        <v>11849</v>
      </c>
      <c r="E16" s="720">
        <v>1493</v>
      </c>
      <c r="F16" s="720">
        <v>26</v>
      </c>
      <c r="G16" s="721">
        <v>5.123</v>
      </c>
      <c r="H16" s="722">
        <v>46</v>
      </c>
      <c r="I16" s="719" t="s">
        <v>120</v>
      </c>
      <c r="J16" s="721">
        <v>2</v>
      </c>
      <c r="K16" s="721">
        <v>15312</v>
      </c>
      <c r="L16" s="721">
        <v>2185</v>
      </c>
      <c r="M16" s="721">
        <v>108</v>
      </c>
      <c r="N16" s="721">
        <v>55</v>
      </c>
      <c r="O16" s="722">
        <v>148</v>
      </c>
      <c r="P16" s="709" t="s">
        <v>332</v>
      </c>
    </row>
    <row r="17" spans="1:16" ht="23.25" customHeight="1">
      <c r="A17" s="715" t="s">
        <v>1102</v>
      </c>
      <c r="B17" s="719" t="s">
        <v>120</v>
      </c>
      <c r="C17" s="720">
        <v>2</v>
      </c>
      <c r="D17" s="720">
        <v>11849</v>
      </c>
      <c r="E17" s="720">
        <v>1493</v>
      </c>
      <c r="F17" s="720">
        <v>26</v>
      </c>
      <c r="G17" s="721">
        <v>5.597</v>
      </c>
      <c r="H17" s="722">
        <v>42</v>
      </c>
      <c r="I17" s="719" t="s">
        <v>120</v>
      </c>
      <c r="J17" s="721">
        <v>2</v>
      </c>
      <c r="K17" s="721">
        <v>15312</v>
      </c>
      <c r="L17" s="721">
        <v>2185</v>
      </c>
      <c r="M17" s="721">
        <v>119</v>
      </c>
      <c r="N17" s="721">
        <v>67</v>
      </c>
      <c r="O17" s="722">
        <v>144</v>
      </c>
      <c r="P17" s="709" t="s">
        <v>403</v>
      </c>
    </row>
    <row r="18" spans="1:16" ht="23.25" customHeight="1">
      <c r="A18" s="715" t="s">
        <v>1103</v>
      </c>
      <c r="B18" s="719" t="s">
        <v>120</v>
      </c>
      <c r="C18" s="720">
        <v>2</v>
      </c>
      <c r="D18" s="720">
        <v>11849</v>
      </c>
      <c r="E18" s="720">
        <v>1493</v>
      </c>
      <c r="F18" s="720">
        <v>24</v>
      </c>
      <c r="G18" s="721">
        <v>3.061</v>
      </c>
      <c r="H18" s="722">
        <v>41</v>
      </c>
      <c r="I18" s="719" t="s">
        <v>120</v>
      </c>
      <c r="J18" s="721">
        <v>2</v>
      </c>
      <c r="K18" s="721">
        <v>15312</v>
      </c>
      <c r="L18" s="721">
        <v>2185</v>
      </c>
      <c r="M18" s="721">
        <v>118</v>
      </c>
      <c r="N18" s="721">
        <v>42</v>
      </c>
      <c r="O18" s="722">
        <v>141</v>
      </c>
      <c r="P18" s="709" t="s">
        <v>333</v>
      </c>
    </row>
    <row r="19" spans="1:16" ht="23.25" customHeight="1">
      <c r="A19" s="715" t="s">
        <v>1104</v>
      </c>
      <c r="B19" s="719" t="s">
        <v>120</v>
      </c>
      <c r="C19" s="720">
        <v>0</v>
      </c>
      <c r="D19" s="720">
        <v>0</v>
      </c>
      <c r="E19" s="720">
        <v>0</v>
      </c>
      <c r="F19" s="720">
        <v>0</v>
      </c>
      <c r="G19" s="720">
        <v>0</v>
      </c>
      <c r="H19" s="730">
        <v>0</v>
      </c>
      <c r="I19" s="719" t="s">
        <v>120</v>
      </c>
      <c r="J19" s="721">
        <v>2</v>
      </c>
      <c r="K19" s="721">
        <v>15312</v>
      </c>
      <c r="L19" s="721">
        <v>2185</v>
      </c>
      <c r="M19" s="721">
        <v>100</v>
      </c>
      <c r="N19" s="721">
        <v>41</v>
      </c>
      <c r="O19" s="722">
        <v>129</v>
      </c>
      <c r="P19" s="709" t="s">
        <v>334</v>
      </c>
    </row>
    <row r="20" spans="1:16" ht="23.25" customHeight="1">
      <c r="A20" s="715" t="s">
        <v>1105</v>
      </c>
      <c r="B20" s="719" t="s">
        <v>120</v>
      </c>
      <c r="C20" s="720">
        <v>0</v>
      </c>
      <c r="D20" s="720">
        <v>0</v>
      </c>
      <c r="E20" s="720">
        <v>0</v>
      </c>
      <c r="F20" s="720">
        <v>0</v>
      </c>
      <c r="G20" s="720">
        <v>0</v>
      </c>
      <c r="H20" s="730">
        <v>0</v>
      </c>
      <c r="I20" s="719" t="s">
        <v>120</v>
      </c>
      <c r="J20" s="721">
        <v>2</v>
      </c>
      <c r="K20" s="721">
        <v>15312</v>
      </c>
      <c r="L20" s="721">
        <v>2185</v>
      </c>
      <c r="M20" s="721">
        <v>112</v>
      </c>
      <c r="N20" s="721">
        <v>73</v>
      </c>
      <c r="O20" s="722">
        <v>115</v>
      </c>
      <c r="P20" s="709" t="s">
        <v>335</v>
      </c>
    </row>
    <row r="21" spans="1:16" ht="23.25" customHeight="1">
      <c r="A21" s="715" t="s">
        <v>1106</v>
      </c>
      <c r="B21" s="719" t="s">
        <v>120</v>
      </c>
      <c r="C21" s="720">
        <v>0</v>
      </c>
      <c r="D21" s="720">
        <v>0</v>
      </c>
      <c r="E21" s="720">
        <v>0</v>
      </c>
      <c r="F21" s="720">
        <v>0</v>
      </c>
      <c r="G21" s="720">
        <v>0</v>
      </c>
      <c r="H21" s="730">
        <v>0</v>
      </c>
      <c r="I21" s="719" t="s">
        <v>120</v>
      </c>
      <c r="J21" s="721">
        <v>2</v>
      </c>
      <c r="K21" s="721">
        <v>15312</v>
      </c>
      <c r="L21" s="721">
        <v>2185</v>
      </c>
      <c r="M21" s="721">
        <v>87</v>
      </c>
      <c r="N21" s="721">
        <v>42</v>
      </c>
      <c r="O21" s="722">
        <v>123</v>
      </c>
      <c r="P21" s="709" t="s">
        <v>336</v>
      </c>
    </row>
    <row r="22" spans="1:16" ht="23.25" customHeight="1">
      <c r="A22" s="715" t="s">
        <v>1107</v>
      </c>
      <c r="B22" s="719" t="s">
        <v>120</v>
      </c>
      <c r="C22" s="720">
        <v>0</v>
      </c>
      <c r="D22" s="720">
        <v>0</v>
      </c>
      <c r="E22" s="720">
        <v>0</v>
      </c>
      <c r="F22" s="720">
        <v>0</v>
      </c>
      <c r="G22" s="720">
        <v>0</v>
      </c>
      <c r="H22" s="730">
        <v>0</v>
      </c>
      <c r="I22" s="719" t="s">
        <v>120</v>
      </c>
      <c r="J22" s="721">
        <v>2</v>
      </c>
      <c r="K22" s="721">
        <v>30269</v>
      </c>
      <c r="L22" s="721">
        <v>3400</v>
      </c>
      <c r="M22" s="721">
        <v>60</v>
      </c>
      <c r="N22" s="721">
        <v>48</v>
      </c>
      <c r="O22" s="722">
        <v>138</v>
      </c>
      <c r="P22" s="709" t="s">
        <v>338</v>
      </c>
    </row>
    <row r="23" spans="1:16" ht="23.25" customHeight="1">
      <c r="A23" s="715" t="s">
        <v>1108</v>
      </c>
      <c r="B23" s="719" t="s">
        <v>120</v>
      </c>
      <c r="C23" s="720">
        <v>0</v>
      </c>
      <c r="D23" s="720">
        <v>0</v>
      </c>
      <c r="E23" s="720">
        <v>0</v>
      </c>
      <c r="F23" s="720">
        <v>0</v>
      </c>
      <c r="G23" s="720">
        <v>0</v>
      </c>
      <c r="H23" s="730">
        <v>0</v>
      </c>
      <c r="I23" s="719" t="s">
        <v>120</v>
      </c>
      <c r="J23" s="721">
        <v>2</v>
      </c>
      <c r="K23" s="721">
        <v>30269</v>
      </c>
      <c r="L23" s="721">
        <v>3400</v>
      </c>
      <c r="M23" s="721">
        <v>84</v>
      </c>
      <c r="N23" s="721">
        <v>45</v>
      </c>
      <c r="O23" s="722">
        <v>174</v>
      </c>
      <c r="P23" s="709" t="s">
        <v>340</v>
      </c>
    </row>
    <row r="24" spans="1:16" ht="23.25" customHeight="1">
      <c r="A24" s="718" t="s">
        <v>1109</v>
      </c>
      <c r="B24" s="731" t="s">
        <v>120</v>
      </c>
      <c r="C24" s="732">
        <v>0</v>
      </c>
      <c r="D24" s="732">
        <v>0</v>
      </c>
      <c r="E24" s="732">
        <v>0</v>
      </c>
      <c r="F24" s="732">
        <v>0</v>
      </c>
      <c r="G24" s="732">
        <v>0</v>
      </c>
      <c r="H24" s="733">
        <v>0</v>
      </c>
      <c r="I24" s="731" t="s">
        <v>120</v>
      </c>
      <c r="J24" s="734">
        <v>2</v>
      </c>
      <c r="K24" s="734">
        <v>30269</v>
      </c>
      <c r="L24" s="734">
        <v>3400</v>
      </c>
      <c r="M24" s="734">
        <v>100</v>
      </c>
      <c r="N24" s="734">
        <v>45</v>
      </c>
      <c r="O24" s="735">
        <v>234</v>
      </c>
      <c r="P24" s="716" t="s">
        <v>342</v>
      </c>
    </row>
    <row r="25" spans="1:16" ht="12.75">
      <c r="A25" s="695" t="s">
        <v>1110</v>
      </c>
      <c r="B25" s="695"/>
      <c r="C25" s="695"/>
      <c r="D25" s="695"/>
      <c r="E25" s="736"/>
      <c r="F25" s="736"/>
      <c r="J25" s="737"/>
      <c r="K25" s="737"/>
      <c r="L25" s="738"/>
      <c r="M25" s="696"/>
      <c r="N25" s="696"/>
      <c r="O25" s="696"/>
      <c r="P25" s="739" t="s">
        <v>1111</v>
      </c>
    </row>
    <row r="26" spans="1:15" ht="12.75">
      <c r="A26" s="740" t="s">
        <v>1112</v>
      </c>
      <c r="F26" s="741"/>
      <c r="O26" s="742"/>
    </row>
    <row r="27" spans="1:15" ht="12.75">
      <c r="A27" s="404" t="s">
        <v>1113</v>
      </c>
      <c r="F27" s="741"/>
      <c r="O27" s="742"/>
    </row>
    <row r="28" spans="6:15" ht="12.75">
      <c r="F28" s="743"/>
      <c r="G28" s="743"/>
      <c r="H28" s="743"/>
      <c r="M28" s="743"/>
      <c r="N28" s="743"/>
      <c r="O28" s="743"/>
    </row>
    <row r="29" spans="4:7" ht="12.75">
      <c r="D29" s="1202"/>
      <c r="E29" s="1203"/>
      <c r="F29" s="1203"/>
      <c r="G29" s="1203"/>
    </row>
  </sheetData>
  <sheetProtection/>
  <mergeCells count="10">
    <mergeCell ref="A1:P1"/>
    <mergeCell ref="B3:B7"/>
    <mergeCell ref="C3:E3"/>
    <mergeCell ref="F3:H3"/>
    <mergeCell ref="I3:I7"/>
    <mergeCell ref="D29:G29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0.77734375" style="404" customWidth="1"/>
    <col min="2" max="2" width="10.99609375" style="404" customWidth="1"/>
    <col min="3" max="8" width="10.10546875" style="404" customWidth="1"/>
    <col min="9" max="9" width="10.99609375" style="404" customWidth="1"/>
    <col min="10" max="15" width="10.10546875" style="404" customWidth="1"/>
    <col min="16" max="16" width="10.77734375" style="404" customWidth="1"/>
    <col min="17" max="16384" width="8.88671875" style="404" customWidth="1"/>
  </cols>
  <sheetData>
    <row r="1" spans="1:16" ht="31.5" customHeight="1">
      <c r="A1" s="1191" t="s">
        <v>1114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</row>
    <row r="2" spans="1:16" ht="12.75">
      <c r="A2" s="404" t="s">
        <v>1085</v>
      </c>
      <c r="P2" s="705" t="s">
        <v>1086</v>
      </c>
    </row>
    <row r="3" spans="1:16" ht="12.75">
      <c r="A3" s="744"/>
      <c r="B3" s="1192" t="s">
        <v>1087</v>
      </c>
      <c r="C3" s="1195" t="s">
        <v>1115</v>
      </c>
      <c r="D3" s="1196"/>
      <c r="E3" s="1196"/>
      <c r="F3" s="1196" t="s">
        <v>1116</v>
      </c>
      <c r="G3" s="1196"/>
      <c r="H3" s="1198"/>
      <c r="I3" s="1192" t="s">
        <v>1087</v>
      </c>
      <c r="J3" s="1195" t="s">
        <v>1117</v>
      </c>
      <c r="K3" s="1196"/>
      <c r="L3" s="1196"/>
      <c r="M3" s="1197" t="s">
        <v>1118</v>
      </c>
      <c r="N3" s="1196"/>
      <c r="O3" s="1198"/>
      <c r="P3" s="744"/>
    </row>
    <row r="4" spans="1:16" ht="12.75">
      <c r="A4" s="709" t="s">
        <v>930</v>
      </c>
      <c r="B4" s="1193"/>
      <c r="C4" s="711" t="s">
        <v>121</v>
      </c>
      <c r="D4" s="711" t="s">
        <v>122</v>
      </c>
      <c r="E4" s="711" t="s">
        <v>123</v>
      </c>
      <c r="F4" s="711" t="s">
        <v>124</v>
      </c>
      <c r="G4" s="1204" t="s">
        <v>1119</v>
      </c>
      <c r="H4" s="1198"/>
      <c r="I4" s="1193"/>
      <c r="J4" s="713" t="s">
        <v>121</v>
      </c>
      <c r="K4" s="711" t="s">
        <v>122</v>
      </c>
      <c r="L4" s="711" t="s">
        <v>123</v>
      </c>
      <c r="M4" s="711" t="s">
        <v>124</v>
      </c>
      <c r="N4" s="1204" t="s">
        <v>1120</v>
      </c>
      <c r="O4" s="1198"/>
      <c r="P4" s="709" t="s">
        <v>902</v>
      </c>
    </row>
    <row r="5" spans="1:16" ht="12.75">
      <c r="A5" s="709"/>
      <c r="B5" s="1193"/>
      <c r="C5" s="710"/>
      <c r="D5" s="710"/>
      <c r="E5" s="710" t="s">
        <v>125</v>
      </c>
      <c r="F5" s="710" t="s">
        <v>126</v>
      </c>
      <c r="G5" s="711" t="s">
        <v>1094</v>
      </c>
      <c r="H5" s="710" t="s">
        <v>1095</v>
      </c>
      <c r="I5" s="1193"/>
      <c r="J5" s="715"/>
      <c r="K5" s="710"/>
      <c r="L5" s="710" t="s">
        <v>125</v>
      </c>
      <c r="M5" s="710" t="s">
        <v>126</v>
      </c>
      <c r="N5" s="710" t="s">
        <v>1094</v>
      </c>
      <c r="O5" s="710" t="s">
        <v>1096</v>
      </c>
      <c r="P5" s="709"/>
    </row>
    <row r="6" spans="1:16" ht="12.75">
      <c r="A6" s="709" t="s">
        <v>903</v>
      </c>
      <c r="B6" s="1193"/>
      <c r="C6" s="710" t="s">
        <v>634</v>
      </c>
      <c r="D6" s="710" t="s">
        <v>635</v>
      </c>
      <c r="E6" s="710"/>
      <c r="F6" s="710" t="s">
        <v>634</v>
      </c>
      <c r="G6" s="709"/>
      <c r="H6" s="710"/>
      <c r="I6" s="1193"/>
      <c r="J6" s="715" t="s">
        <v>634</v>
      </c>
      <c r="K6" s="710" t="s">
        <v>635</v>
      </c>
      <c r="L6" s="710"/>
      <c r="M6" s="710" t="s">
        <v>634</v>
      </c>
      <c r="N6" s="709"/>
      <c r="O6" s="710"/>
      <c r="P6" s="709" t="s">
        <v>906</v>
      </c>
    </row>
    <row r="7" spans="1:16" ht="12.75">
      <c r="A7" s="745"/>
      <c r="B7" s="1194"/>
      <c r="C7" s="718" t="s">
        <v>636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1194"/>
      <c r="J7" s="718" t="s">
        <v>636</v>
      </c>
      <c r="K7" s="717" t="s">
        <v>637</v>
      </c>
      <c r="L7" s="717" t="s">
        <v>638</v>
      </c>
      <c r="M7" s="717" t="s">
        <v>639</v>
      </c>
      <c r="N7" s="717" t="s">
        <v>907</v>
      </c>
      <c r="O7" s="717" t="s">
        <v>908</v>
      </c>
      <c r="P7" s="745"/>
    </row>
    <row r="8" spans="1:256" ht="18" customHeight="1">
      <c r="A8" s="709" t="s">
        <v>60</v>
      </c>
      <c r="B8" s="719" t="s">
        <v>120</v>
      </c>
      <c r="C8" s="678">
        <v>3</v>
      </c>
      <c r="D8" s="679">
        <v>10144</v>
      </c>
      <c r="E8" s="679">
        <v>1693</v>
      </c>
      <c r="F8" s="746">
        <v>1812</v>
      </c>
      <c r="G8" s="746">
        <v>345</v>
      </c>
      <c r="H8" s="680">
        <v>1035</v>
      </c>
      <c r="I8" s="719" t="s">
        <v>120</v>
      </c>
      <c r="J8" s="679">
        <v>3</v>
      </c>
      <c r="K8" s="679">
        <v>408</v>
      </c>
      <c r="L8" s="679">
        <v>625</v>
      </c>
      <c r="M8" s="746">
        <v>6953</v>
      </c>
      <c r="N8" s="746">
        <v>632</v>
      </c>
      <c r="O8" s="680">
        <v>0</v>
      </c>
      <c r="P8" s="709" t="s">
        <v>60</v>
      </c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H8" s="693"/>
      <c r="EI8" s="693"/>
      <c r="EJ8" s="693"/>
      <c r="EK8" s="693"/>
      <c r="EL8" s="693"/>
      <c r="EM8" s="693"/>
      <c r="EN8" s="693"/>
      <c r="EO8" s="693"/>
      <c r="EP8" s="693"/>
      <c r="EQ8" s="693"/>
      <c r="ER8" s="693"/>
      <c r="ES8" s="693"/>
      <c r="ET8" s="693"/>
      <c r="EU8" s="693"/>
      <c r="EV8" s="693"/>
      <c r="EW8" s="693"/>
      <c r="EX8" s="693"/>
      <c r="EY8" s="693"/>
      <c r="EZ8" s="693"/>
      <c r="FA8" s="693"/>
      <c r="FB8" s="693"/>
      <c r="FC8" s="693"/>
      <c r="FD8" s="693"/>
      <c r="FE8" s="693"/>
      <c r="FF8" s="693"/>
      <c r="FG8" s="693"/>
      <c r="FH8" s="693"/>
      <c r="FI8" s="693"/>
      <c r="FJ8" s="693"/>
      <c r="FK8" s="693"/>
      <c r="FL8" s="693"/>
      <c r="FM8" s="693"/>
      <c r="FN8" s="693"/>
      <c r="FO8" s="693"/>
      <c r="FP8" s="693"/>
      <c r="FQ8" s="693"/>
      <c r="FR8" s="693"/>
      <c r="FS8" s="693"/>
      <c r="FT8" s="693"/>
      <c r="FU8" s="693"/>
      <c r="FV8" s="693"/>
      <c r="FW8" s="693"/>
      <c r="FX8" s="693"/>
      <c r="FY8" s="693"/>
      <c r="FZ8" s="693"/>
      <c r="GA8" s="693"/>
      <c r="GB8" s="693"/>
      <c r="GC8" s="693"/>
      <c r="GD8" s="693"/>
      <c r="GE8" s="693"/>
      <c r="GF8" s="693"/>
      <c r="GG8" s="693"/>
      <c r="GH8" s="693"/>
      <c r="GI8" s="693"/>
      <c r="GJ8" s="693"/>
      <c r="GK8" s="693"/>
      <c r="GL8" s="693"/>
      <c r="GM8" s="693"/>
      <c r="GN8" s="693"/>
      <c r="GO8" s="693"/>
      <c r="GP8" s="693"/>
      <c r="GQ8" s="693"/>
      <c r="GR8" s="693"/>
      <c r="GS8" s="693"/>
      <c r="GT8" s="693"/>
      <c r="GU8" s="693"/>
      <c r="GV8" s="693"/>
      <c r="GW8" s="693"/>
      <c r="GX8" s="693"/>
      <c r="GY8" s="693"/>
      <c r="GZ8" s="693"/>
      <c r="HA8" s="693"/>
      <c r="HB8" s="693"/>
      <c r="HC8" s="693"/>
      <c r="HD8" s="693"/>
      <c r="HE8" s="693"/>
      <c r="HF8" s="693"/>
      <c r="HG8" s="693"/>
      <c r="HH8" s="693"/>
      <c r="HI8" s="693"/>
      <c r="HJ8" s="693"/>
      <c r="HK8" s="693"/>
      <c r="HL8" s="693"/>
      <c r="HM8" s="693"/>
      <c r="HN8" s="693"/>
      <c r="HO8" s="693"/>
      <c r="HP8" s="693"/>
      <c r="HQ8" s="693"/>
      <c r="HR8" s="693"/>
      <c r="HS8" s="693"/>
      <c r="HT8" s="693"/>
      <c r="HU8" s="693"/>
      <c r="HV8" s="693"/>
      <c r="HW8" s="693"/>
      <c r="HX8" s="693"/>
      <c r="HY8" s="693"/>
      <c r="HZ8" s="693"/>
      <c r="IA8" s="693"/>
      <c r="IB8" s="693"/>
      <c r="IC8" s="693"/>
      <c r="ID8" s="693"/>
      <c r="IE8" s="693"/>
      <c r="IF8" s="693"/>
      <c r="IG8" s="693"/>
      <c r="IH8" s="693"/>
      <c r="II8" s="693"/>
      <c r="IJ8" s="693"/>
      <c r="IK8" s="693"/>
      <c r="IL8" s="693"/>
      <c r="IM8" s="693"/>
      <c r="IN8" s="693"/>
      <c r="IO8" s="693"/>
      <c r="IP8" s="693"/>
      <c r="IQ8" s="693"/>
      <c r="IR8" s="693"/>
      <c r="IS8" s="693"/>
      <c r="IT8" s="693"/>
      <c r="IU8" s="693"/>
      <c r="IV8" s="693"/>
    </row>
    <row r="9" spans="1:256" ht="18" customHeight="1">
      <c r="A9" s="709" t="s">
        <v>653</v>
      </c>
      <c r="B9" s="719" t="s">
        <v>120</v>
      </c>
      <c r="C9" s="678">
        <v>3</v>
      </c>
      <c r="D9" s="679">
        <v>9965</v>
      </c>
      <c r="E9" s="679">
        <v>1802</v>
      </c>
      <c r="F9" s="746">
        <v>2243</v>
      </c>
      <c r="G9" s="746">
        <v>514</v>
      </c>
      <c r="H9" s="680">
        <v>1209</v>
      </c>
      <c r="I9" s="719" t="s">
        <v>120</v>
      </c>
      <c r="J9" s="679">
        <v>3</v>
      </c>
      <c r="K9" s="679">
        <v>408</v>
      </c>
      <c r="L9" s="679">
        <v>625</v>
      </c>
      <c r="M9" s="746">
        <v>6802</v>
      </c>
      <c r="N9" s="746">
        <v>644</v>
      </c>
      <c r="O9" s="680">
        <v>0</v>
      </c>
      <c r="P9" s="709" t="s">
        <v>653</v>
      </c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693"/>
      <c r="AV9" s="693"/>
      <c r="AW9" s="693"/>
      <c r="AX9" s="693"/>
      <c r="AY9" s="693"/>
      <c r="AZ9" s="693"/>
      <c r="BA9" s="693"/>
      <c r="BB9" s="693"/>
      <c r="BC9" s="693"/>
      <c r="BD9" s="693"/>
      <c r="BE9" s="693"/>
      <c r="BF9" s="693"/>
      <c r="BG9" s="693"/>
      <c r="BH9" s="693"/>
      <c r="BI9" s="693"/>
      <c r="BJ9" s="693"/>
      <c r="BK9" s="693"/>
      <c r="BL9" s="693"/>
      <c r="BM9" s="693"/>
      <c r="BN9" s="693"/>
      <c r="BO9" s="693"/>
      <c r="BP9" s="693"/>
      <c r="BQ9" s="693"/>
      <c r="BR9" s="693"/>
      <c r="BS9" s="693"/>
      <c r="BT9" s="693"/>
      <c r="BU9" s="693"/>
      <c r="BV9" s="693"/>
      <c r="BW9" s="693"/>
      <c r="BX9" s="693"/>
      <c r="BY9" s="693"/>
      <c r="BZ9" s="693"/>
      <c r="CA9" s="693"/>
      <c r="CB9" s="693"/>
      <c r="CC9" s="693"/>
      <c r="CD9" s="693"/>
      <c r="CE9" s="693"/>
      <c r="CF9" s="693"/>
      <c r="CG9" s="693"/>
      <c r="CH9" s="693"/>
      <c r="CI9" s="693"/>
      <c r="CJ9" s="693"/>
      <c r="CK9" s="693"/>
      <c r="CL9" s="693"/>
      <c r="CM9" s="693"/>
      <c r="CN9" s="693"/>
      <c r="CO9" s="693"/>
      <c r="CP9" s="693"/>
      <c r="CQ9" s="693"/>
      <c r="CR9" s="693"/>
      <c r="CS9" s="693"/>
      <c r="CT9" s="693"/>
      <c r="CU9" s="693"/>
      <c r="CV9" s="693"/>
      <c r="CW9" s="693"/>
      <c r="CX9" s="693"/>
      <c r="CY9" s="693"/>
      <c r="CZ9" s="693"/>
      <c r="DA9" s="693"/>
      <c r="DB9" s="693"/>
      <c r="DC9" s="693"/>
      <c r="DD9" s="693"/>
      <c r="DE9" s="693"/>
      <c r="DF9" s="693"/>
      <c r="DG9" s="693"/>
      <c r="DH9" s="693"/>
      <c r="DI9" s="693"/>
      <c r="DJ9" s="693"/>
      <c r="DK9" s="693"/>
      <c r="DL9" s="693"/>
      <c r="DM9" s="693"/>
      <c r="DN9" s="693"/>
      <c r="DO9" s="693"/>
      <c r="DP9" s="693"/>
      <c r="DQ9" s="693"/>
      <c r="DR9" s="693"/>
      <c r="DS9" s="693"/>
      <c r="DT9" s="693"/>
      <c r="DU9" s="693"/>
      <c r="DV9" s="693"/>
      <c r="DW9" s="693"/>
      <c r="DX9" s="693"/>
      <c r="DY9" s="693"/>
      <c r="DZ9" s="693"/>
      <c r="EA9" s="693"/>
      <c r="EB9" s="693"/>
      <c r="EC9" s="693"/>
      <c r="ED9" s="693"/>
      <c r="EE9" s="693"/>
      <c r="EF9" s="693"/>
      <c r="EG9" s="693"/>
      <c r="EH9" s="693"/>
      <c r="EI9" s="693"/>
      <c r="EJ9" s="693"/>
      <c r="EK9" s="693"/>
      <c r="EL9" s="693"/>
      <c r="EM9" s="693"/>
      <c r="EN9" s="693"/>
      <c r="EO9" s="693"/>
      <c r="EP9" s="693"/>
      <c r="EQ9" s="693"/>
      <c r="ER9" s="693"/>
      <c r="ES9" s="693"/>
      <c r="ET9" s="693"/>
      <c r="EU9" s="693"/>
      <c r="EV9" s="693"/>
      <c r="EW9" s="693"/>
      <c r="EX9" s="693"/>
      <c r="EY9" s="693"/>
      <c r="EZ9" s="693"/>
      <c r="FA9" s="693"/>
      <c r="FB9" s="693"/>
      <c r="FC9" s="693"/>
      <c r="FD9" s="693"/>
      <c r="FE9" s="693"/>
      <c r="FF9" s="693"/>
      <c r="FG9" s="693"/>
      <c r="FH9" s="693"/>
      <c r="FI9" s="693"/>
      <c r="FJ9" s="693"/>
      <c r="FK9" s="693"/>
      <c r="FL9" s="693"/>
      <c r="FM9" s="693"/>
      <c r="FN9" s="693"/>
      <c r="FO9" s="693"/>
      <c r="FP9" s="693"/>
      <c r="FQ9" s="693"/>
      <c r="FR9" s="693"/>
      <c r="FS9" s="693"/>
      <c r="FT9" s="693"/>
      <c r="FU9" s="693"/>
      <c r="FV9" s="693"/>
      <c r="FW9" s="693"/>
      <c r="FX9" s="693"/>
      <c r="FY9" s="693"/>
      <c r="FZ9" s="693"/>
      <c r="GA9" s="693"/>
      <c r="GB9" s="693"/>
      <c r="GC9" s="693"/>
      <c r="GD9" s="693"/>
      <c r="GE9" s="693"/>
      <c r="GF9" s="693"/>
      <c r="GG9" s="693"/>
      <c r="GH9" s="693"/>
      <c r="GI9" s="693"/>
      <c r="GJ9" s="693"/>
      <c r="GK9" s="693"/>
      <c r="GL9" s="693"/>
      <c r="GM9" s="693"/>
      <c r="GN9" s="693"/>
      <c r="GO9" s="693"/>
      <c r="GP9" s="693"/>
      <c r="GQ9" s="693"/>
      <c r="GR9" s="693"/>
      <c r="GS9" s="693"/>
      <c r="GT9" s="693"/>
      <c r="GU9" s="693"/>
      <c r="GV9" s="693"/>
      <c r="GW9" s="693"/>
      <c r="GX9" s="693"/>
      <c r="GY9" s="693"/>
      <c r="GZ9" s="693"/>
      <c r="HA9" s="693"/>
      <c r="HB9" s="693"/>
      <c r="HC9" s="693"/>
      <c r="HD9" s="693"/>
      <c r="HE9" s="693"/>
      <c r="HF9" s="693"/>
      <c r="HG9" s="693"/>
      <c r="HH9" s="693"/>
      <c r="HI9" s="693"/>
      <c r="HJ9" s="693"/>
      <c r="HK9" s="693"/>
      <c r="HL9" s="693"/>
      <c r="HM9" s="693"/>
      <c r="HN9" s="693"/>
      <c r="HO9" s="693"/>
      <c r="HP9" s="693"/>
      <c r="HQ9" s="693"/>
      <c r="HR9" s="693"/>
      <c r="HS9" s="693"/>
      <c r="HT9" s="693"/>
      <c r="HU9" s="693"/>
      <c r="HV9" s="693"/>
      <c r="HW9" s="693"/>
      <c r="HX9" s="693"/>
      <c r="HY9" s="693"/>
      <c r="HZ9" s="693"/>
      <c r="IA9" s="693"/>
      <c r="IB9" s="693"/>
      <c r="IC9" s="693"/>
      <c r="ID9" s="693"/>
      <c r="IE9" s="693"/>
      <c r="IF9" s="693"/>
      <c r="IG9" s="693"/>
      <c r="IH9" s="693"/>
      <c r="II9" s="693"/>
      <c r="IJ9" s="693"/>
      <c r="IK9" s="693"/>
      <c r="IL9" s="693"/>
      <c r="IM9" s="693"/>
      <c r="IN9" s="693"/>
      <c r="IO9" s="693"/>
      <c r="IP9" s="693"/>
      <c r="IQ9" s="693"/>
      <c r="IR9" s="693"/>
      <c r="IS9" s="693"/>
      <c r="IT9" s="693"/>
      <c r="IU9" s="693"/>
      <c r="IV9" s="693"/>
    </row>
    <row r="10" spans="1:256" ht="18" customHeight="1">
      <c r="A10" s="709" t="s">
        <v>654</v>
      </c>
      <c r="B10" s="719" t="s">
        <v>120</v>
      </c>
      <c r="C10" s="678">
        <v>3</v>
      </c>
      <c r="D10" s="679">
        <v>9965</v>
      </c>
      <c r="E10" s="679">
        <v>1802</v>
      </c>
      <c r="F10" s="746">
        <v>2271</v>
      </c>
      <c r="G10" s="746">
        <v>531</v>
      </c>
      <c r="H10" s="680">
        <v>1226</v>
      </c>
      <c r="I10" s="719" t="s">
        <v>120</v>
      </c>
      <c r="J10" s="679">
        <v>3</v>
      </c>
      <c r="K10" s="679">
        <v>408</v>
      </c>
      <c r="L10" s="679">
        <v>625</v>
      </c>
      <c r="M10" s="746">
        <v>7302</v>
      </c>
      <c r="N10" s="746">
        <v>687</v>
      </c>
      <c r="O10" s="680">
        <v>0</v>
      </c>
      <c r="P10" s="709" t="s">
        <v>654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  <c r="BB10" s="693"/>
      <c r="BC10" s="693"/>
      <c r="BD10" s="693"/>
      <c r="BE10" s="693"/>
      <c r="BF10" s="693"/>
      <c r="BG10" s="693"/>
      <c r="BH10" s="693"/>
      <c r="BI10" s="693"/>
      <c r="BJ10" s="693"/>
      <c r="BK10" s="693"/>
      <c r="BL10" s="693"/>
      <c r="BM10" s="693"/>
      <c r="BN10" s="693"/>
      <c r="BO10" s="693"/>
      <c r="BP10" s="693"/>
      <c r="BQ10" s="693"/>
      <c r="BR10" s="693"/>
      <c r="BS10" s="693"/>
      <c r="BT10" s="693"/>
      <c r="BU10" s="693"/>
      <c r="BV10" s="693"/>
      <c r="BW10" s="693"/>
      <c r="BX10" s="693"/>
      <c r="BY10" s="693"/>
      <c r="BZ10" s="693"/>
      <c r="CA10" s="693"/>
      <c r="CB10" s="693"/>
      <c r="CC10" s="693"/>
      <c r="CD10" s="693"/>
      <c r="CE10" s="693"/>
      <c r="CF10" s="693"/>
      <c r="CG10" s="693"/>
      <c r="CH10" s="693"/>
      <c r="CI10" s="693"/>
      <c r="CJ10" s="693"/>
      <c r="CK10" s="693"/>
      <c r="CL10" s="693"/>
      <c r="CM10" s="693"/>
      <c r="CN10" s="693"/>
      <c r="CO10" s="693"/>
      <c r="CP10" s="693"/>
      <c r="CQ10" s="693"/>
      <c r="CR10" s="693"/>
      <c r="CS10" s="693"/>
      <c r="CT10" s="693"/>
      <c r="CU10" s="693"/>
      <c r="CV10" s="693"/>
      <c r="CW10" s="693"/>
      <c r="CX10" s="693"/>
      <c r="CY10" s="693"/>
      <c r="CZ10" s="693"/>
      <c r="DA10" s="693"/>
      <c r="DB10" s="693"/>
      <c r="DC10" s="693"/>
      <c r="DD10" s="693"/>
      <c r="DE10" s="693"/>
      <c r="DF10" s="693"/>
      <c r="DG10" s="693"/>
      <c r="DH10" s="693"/>
      <c r="DI10" s="693"/>
      <c r="DJ10" s="693"/>
      <c r="DK10" s="693"/>
      <c r="DL10" s="693"/>
      <c r="DM10" s="693"/>
      <c r="DN10" s="693"/>
      <c r="DO10" s="693"/>
      <c r="DP10" s="693"/>
      <c r="DQ10" s="693"/>
      <c r="DR10" s="693"/>
      <c r="DS10" s="693"/>
      <c r="DT10" s="693"/>
      <c r="DU10" s="693"/>
      <c r="DV10" s="693"/>
      <c r="DW10" s="693"/>
      <c r="DX10" s="693"/>
      <c r="DY10" s="693"/>
      <c r="DZ10" s="693"/>
      <c r="EA10" s="693"/>
      <c r="EB10" s="693"/>
      <c r="EC10" s="693"/>
      <c r="ED10" s="693"/>
      <c r="EE10" s="693"/>
      <c r="EF10" s="693"/>
      <c r="EG10" s="693"/>
      <c r="EH10" s="693"/>
      <c r="EI10" s="693"/>
      <c r="EJ10" s="693"/>
      <c r="EK10" s="693"/>
      <c r="EL10" s="693"/>
      <c r="EM10" s="693"/>
      <c r="EN10" s="693"/>
      <c r="EO10" s="693"/>
      <c r="EP10" s="693"/>
      <c r="EQ10" s="693"/>
      <c r="ER10" s="693"/>
      <c r="ES10" s="693"/>
      <c r="ET10" s="693"/>
      <c r="EU10" s="693"/>
      <c r="EV10" s="693"/>
      <c r="EW10" s="693"/>
      <c r="EX10" s="693"/>
      <c r="EY10" s="693"/>
      <c r="EZ10" s="693"/>
      <c r="FA10" s="693"/>
      <c r="FB10" s="693"/>
      <c r="FC10" s="693"/>
      <c r="FD10" s="693"/>
      <c r="FE10" s="693"/>
      <c r="FF10" s="693"/>
      <c r="FG10" s="693"/>
      <c r="FH10" s="693"/>
      <c r="FI10" s="693"/>
      <c r="FJ10" s="693"/>
      <c r="FK10" s="693"/>
      <c r="FL10" s="693"/>
      <c r="FM10" s="693"/>
      <c r="FN10" s="693"/>
      <c r="FO10" s="693"/>
      <c r="FP10" s="693"/>
      <c r="FQ10" s="693"/>
      <c r="FR10" s="693"/>
      <c r="FS10" s="693"/>
      <c r="FT10" s="693"/>
      <c r="FU10" s="693"/>
      <c r="FV10" s="693"/>
      <c r="FW10" s="693"/>
      <c r="FX10" s="693"/>
      <c r="FY10" s="693"/>
      <c r="FZ10" s="693"/>
      <c r="GA10" s="693"/>
      <c r="GB10" s="693"/>
      <c r="GC10" s="693"/>
      <c r="GD10" s="693"/>
      <c r="GE10" s="693"/>
      <c r="GF10" s="693"/>
      <c r="GG10" s="693"/>
      <c r="GH10" s="693"/>
      <c r="GI10" s="693"/>
      <c r="GJ10" s="693"/>
      <c r="GK10" s="693"/>
      <c r="GL10" s="693"/>
      <c r="GM10" s="693"/>
      <c r="GN10" s="693"/>
      <c r="GO10" s="693"/>
      <c r="GP10" s="693"/>
      <c r="GQ10" s="693"/>
      <c r="GR10" s="693"/>
      <c r="GS10" s="693"/>
      <c r="GT10" s="693"/>
      <c r="GU10" s="693"/>
      <c r="GV10" s="693"/>
      <c r="GW10" s="693"/>
      <c r="GX10" s="693"/>
      <c r="GY10" s="693"/>
      <c r="GZ10" s="693"/>
      <c r="HA10" s="693"/>
      <c r="HB10" s="693"/>
      <c r="HC10" s="693"/>
      <c r="HD10" s="693"/>
      <c r="HE10" s="693"/>
      <c r="HF10" s="693"/>
      <c r="HG10" s="693"/>
      <c r="HH10" s="693"/>
      <c r="HI10" s="693"/>
      <c r="HJ10" s="693"/>
      <c r="HK10" s="693"/>
      <c r="HL10" s="693"/>
      <c r="HM10" s="693"/>
      <c r="HN10" s="693"/>
      <c r="HO10" s="693"/>
      <c r="HP10" s="693"/>
      <c r="HQ10" s="693"/>
      <c r="HR10" s="693"/>
      <c r="HS10" s="693"/>
      <c r="HT10" s="693"/>
      <c r="HU10" s="693"/>
      <c r="HV10" s="693"/>
      <c r="HW10" s="693"/>
      <c r="HX10" s="693"/>
      <c r="HY10" s="693"/>
      <c r="HZ10" s="693"/>
      <c r="IA10" s="693"/>
      <c r="IB10" s="693"/>
      <c r="IC10" s="693"/>
      <c r="ID10" s="693"/>
      <c r="IE10" s="693"/>
      <c r="IF10" s="693"/>
      <c r="IG10" s="693"/>
      <c r="IH10" s="693"/>
      <c r="II10" s="693"/>
      <c r="IJ10" s="693"/>
      <c r="IK10" s="693"/>
      <c r="IL10" s="693"/>
      <c r="IM10" s="693"/>
      <c r="IN10" s="693"/>
      <c r="IO10" s="693"/>
      <c r="IP10" s="693"/>
      <c r="IQ10" s="693"/>
      <c r="IR10" s="693"/>
      <c r="IS10" s="693"/>
      <c r="IT10" s="693"/>
      <c r="IU10" s="693"/>
      <c r="IV10" s="693"/>
    </row>
    <row r="11" spans="1:256" ht="18" customHeight="1">
      <c r="A11" s="709" t="s">
        <v>759</v>
      </c>
      <c r="B11" s="719" t="s">
        <v>120</v>
      </c>
      <c r="C11" s="678">
        <v>3</v>
      </c>
      <c r="D11" s="679">
        <v>9965</v>
      </c>
      <c r="E11" s="679">
        <v>1802</v>
      </c>
      <c r="F11" s="746">
        <v>2037</v>
      </c>
      <c r="G11" s="746">
        <v>439</v>
      </c>
      <c r="H11" s="680">
        <v>2268</v>
      </c>
      <c r="I11" s="747" t="s">
        <v>120</v>
      </c>
      <c r="J11" s="679">
        <v>5</v>
      </c>
      <c r="K11" s="679">
        <v>771</v>
      </c>
      <c r="L11" s="679">
        <v>1293</v>
      </c>
      <c r="M11" s="746">
        <v>8250</v>
      </c>
      <c r="N11" s="746">
        <v>737</v>
      </c>
      <c r="O11" s="680">
        <v>0</v>
      </c>
      <c r="P11" s="709" t="s">
        <v>759</v>
      </c>
      <c r="Q11" s="748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  <c r="BC11" s="693"/>
      <c r="BD11" s="693"/>
      <c r="BE11" s="693"/>
      <c r="BF11" s="693"/>
      <c r="BG11" s="693"/>
      <c r="BH11" s="693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693"/>
      <c r="BV11" s="693"/>
      <c r="BW11" s="693"/>
      <c r="BX11" s="693"/>
      <c r="BY11" s="693"/>
      <c r="BZ11" s="693"/>
      <c r="CA11" s="693"/>
      <c r="CB11" s="693"/>
      <c r="CC11" s="693"/>
      <c r="CD11" s="693"/>
      <c r="CE11" s="693"/>
      <c r="CF11" s="693"/>
      <c r="CG11" s="693"/>
      <c r="CH11" s="693"/>
      <c r="CI11" s="693"/>
      <c r="CJ11" s="693"/>
      <c r="CK11" s="693"/>
      <c r="CL11" s="693"/>
      <c r="CM11" s="693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3"/>
      <c r="CY11" s="693"/>
      <c r="CZ11" s="693"/>
      <c r="DA11" s="693"/>
      <c r="DB11" s="693"/>
      <c r="DC11" s="693"/>
      <c r="DD11" s="693"/>
      <c r="DE11" s="693"/>
      <c r="DF11" s="693"/>
      <c r="DG11" s="693"/>
      <c r="DH11" s="693"/>
      <c r="DI11" s="693"/>
      <c r="DJ11" s="693"/>
      <c r="DK11" s="693"/>
      <c r="DL11" s="693"/>
      <c r="DM11" s="693"/>
      <c r="DN11" s="693"/>
      <c r="DO11" s="693"/>
      <c r="DP11" s="693"/>
      <c r="DQ11" s="693"/>
      <c r="DR11" s="693"/>
      <c r="DS11" s="693"/>
      <c r="DT11" s="693"/>
      <c r="DU11" s="693"/>
      <c r="DV11" s="693"/>
      <c r="DW11" s="693"/>
      <c r="DX11" s="693"/>
      <c r="DY11" s="693"/>
      <c r="DZ11" s="693"/>
      <c r="EA11" s="693"/>
      <c r="EB11" s="693"/>
      <c r="EC11" s="693"/>
      <c r="ED11" s="693"/>
      <c r="EE11" s="693"/>
      <c r="EF11" s="693"/>
      <c r="EG11" s="693"/>
      <c r="EH11" s="693"/>
      <c r="EI11" s="693"/>
      <c r="EJ11" s="693"/>
      <c r="EK11" s="693"/>
      <c r="EL11" s="693"/>
      <c r="EM11" s="693"/>
      <c r="EN11" s="693"/>
      <c r="EO11" s="693"/>
      <c r="EP11" s="693"/>
      <c r="EQ11" s="693"/>
      <c r="ER11" s="693"/>
      <c r="ES11" s="693"/>
      <c r="ET11" s="693"/>
      <c r="EU11" s="693"/>
      <c r="EV11" s="693"/>
      <c r="EW11" s="693"/>
      <c r="EX11" s="693"/>
      <c r="EY11" s="693"/>
      <c r="EZ11" s="693"/>
      <c r="FA11" s="693"/>
      <c r="FB11" s="693"/>
      <c r="FC11" s="693"/>
      <c r="FD11" s="693"/>
      <c r="FE11" s="693"/>
      <c r="FF11" s="693"/>
      <c r="FG11" s="693"/>
      <c r="FH11" s="693"/>
      <c r="FI11" s="693"/>
      <c r="FJ11" s="693"/>
      <c r="FK11" s="693"/>
      <c r="FL11" s="693"/>
      <c r="FM11" s="693"/>
      <c r="FN11" s="693"/>
      <c r="FO11" s="693"/>
      <c r="FP11" s="693"/>
      <c r="FQ11" s="693"/>
      <c r="FR11" s="693"/>
      <c r="FS11" s="693"/>
      <c r="FT11" s="693"/>
      <c r="FU11" s="693"/>
      <c r="FV11" s="693"/>
      <c r="FW11" s="693"/>
      <c r="FX11" s="693"/>
      <c r="FY11" s="693"/>
      <c r="FZ11" s="693"/>
      <c r="GA11" s="693"/>
      <c r="GB11" s="693"/>
      <c r="GC11" s="693"/>
      <c r="GD11" s="693"/>
      <c r="GE11" s="693"/>
      <c r="GF11" s="693"/>
      <c r="GG11" s="693"/>
      <c r="GH11" s="693"/>
      <c r="GI11" s="693"/>
      <c r="GJ11" s="693"/>
      <c r="GK11" s="693"/>
      <c r="GL11" s="693"/>
      <c r="GM11" s="693"/>
      <c r="GN11" s="693"/>
      <c r="GO11" s="693"/>
      <c r="GP11" s="693"/>
      <c r="GQ11" s="693"/>
      <c r="GR11" s="693"/>
      <c r="GS11" s="693"/>
      <c r="GT11" s="693"/>
      <c r="GU11" s="693"/>
      <c r="GV11" s="693"/>
      <c r="GW11" s="693"/>
      <c r="GX11" s="693"/>
      <c r="GY11" s="693"/>
      <c r="GZ11" s="693"/>
      <c r="HA11" s="693"/>
      <c r="HB11" s="693"/>
      <c r="HC11" s="693"/>
      <c r="HD11" s="693"/>
      <c r="HE11" s="693"/>
      <c r="HF11" s="693"/>
      <c r="HG11" s="693"/>
      <c r="HH11" s="693"/>
      <c r="HI11" s="693"/>
      <c r="HJ11" s="693"/>
      <c r="HK11" s="693"/>
      <c r="HL11" s="693"/>
      <c r="HM11" s="693"/>
      <c r="HN11" s="693"/>
      <c r="HO11" s="693"/>
      <c r="HP11" s="693"/>
      <c r="HQ11" s="693"/>
      <c r="HR11" s="693"/>
      <c r="HS11" s="693"/>
      <c r="HT11" s="693"/>
      <c r="HU11" s="693"/>
      <c r="HV11" s="693"/>
      <c r="HW11" s="693"/>
      <c r="HX11" s="693"/>
      <c r="HY11" s="693"/>
      <c r="HZ11" s="693"/>
      <c r="IA11" s="693"/>
      <c r="IB11" s="693"/>
      <c r="IC11" s="693"/>
      <c r="ID11" s="693"/>
      <c r="IE11" s="693"/>
      <c r="IF11" s="693"/>
      <c r="IG11" s="693"/>
      <c r="IH11" s="693"/>
      <c r="II11" s="693"/>
      <c r="IJ11" s="693"/>
      <c r="IK11" s="693"/>
      <c r="IL11" s="693"/>
      <c r="IM11" s="693"/>
      <c r="IN11" s="693"/>
      <c r="IO11" s="693"/>
      <c r="IP11" s="693"/>
      <c r="IQ11" s="693"/>
      <c r="IR11" s="693"/>
      <c r="IS11" s="693"/>
      <c r="IT11" s="693"/>
      <c r="IU11" s="693"/>
      <c r="IV11" s="693"/>
    </row>
    <row r="12" spans="1:256" ht="18" customHeight="1">
      <c r="A12" s="749" t="s">
        <v>909</v>
      </c>
      <c r="B12" s="750" t="s">
        <v>120</v>
      </c>
      <c r="C12" s="751">
        <v>3</v>
      </c>
      <c r="D12" s="752">
        <v>12221</v>
      </c>
      <c r="E12" s="752">
        <v>1912</v>
      </c>
      <c r="F12" s="753">
        <v>1990</v>
      </c>
      <c r="G12" s="753">
        <v>438</v>
      </c>
      <c r="H12" s="754">
        <v>2978</v>
      </c>
      <c r="I12" s="755" t="s">
        <v>120</v>
      </c>
      <c r="J12" s="752">
        <v>3</v>
      </c>
      <c r="K12" s="752">
        <v>494</v>
      </c>
      <c r="L12" s="752">
        <v>818</v>
      </c>
      <c r="M12" s="753">
        <v>8502</v>
      </c>
      <c r="N12" s="753">
        <v>1045</v>
      </c>
      <c r="O12" s="756">
        <v>0</v>
      </c>
      <c r="P12" s="749" t="s">
        <v>909</v>
      </c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7"/>
      <c r="ET12" s="757"/>
      <c r="EU12" s="757"/>
      <c r="EV12" s="757"/>
      <c r="EW12" s="757"/>
      <c r="EX12" s="757"/>
      <c r="EY12" s="757"/>
      <c r="EZ12" s="757"/>
      <c r="FA12" s="757"/>
      <c r="FB12" s="757"/>
      <c r="FC12" s="757"/>
      <c r="FD12" s="757"/>
      <c r="FE12" s="757"/>
      <c r="FF12" s="757"/>
      <c r="FG12" s="757"/>
      <c r="FH12" s="757"/>
      <c r="FI12" s="757"/>
      <c r="FJ12" s="757"/>
      <c r="FK12" s="757"/>
      <c r="FL12" s="757"/>
      <c r="FM12" s="757"/>
      <c r="FN12" s="757"/>
      <c r="FO12" s="757"/>
      <c r="FP12" s="757"/>
      <c r="FQ12" s="757"/>
      <c r="FR12" s="757"/>
      <c r="FS12" s="757"/>
      <c r="FT12" s="757"/>
      <c r="FU12" s="757"/>
      <c r="FV12" s="757"/>
      <c r="FW12" s="757"/>
      <c r="FX12" s="757"/>
      <c r="FY12" s="757"/>
      <c r="FZ12" s="757"/>
      <c r="GA12" s="757"/>
      <c r="GB12" s="757"/>
      <c r="GC12" s="757"/>
      <c r="GD12" s="757"/>
      <c r="GE12" s="757"/>
      <c r="GF12" s="757"/>
      <c r="GG12" s="757"/>
      <c r="GH12" s="757"/>
      <c r="GI12" s="757"/>
      <c r="GJ12" s="757"/>
      <c r="GK12" s="757"/>
      <c r="GL12" s="757"/>
      <c r="GM12" s="757"/>
      <c r="GN12" s="757"/>
      <c r="GO12" s="757"/>
      <c r="GP12" s="757"/>
      <c r="GQ12" s="757"/>
      <c r="GR12" s="757"/>
      <c r="GS12" s="757"/>
      <c r="GT12" s="757"/>
      <c r="GU12" s="757"/>
      <c r="GV12" s="757"/>
      <c r="GW12" s="757"/>
      <c r="GX12" s="757"/>
      <c r="GY12" s="757"/>
      <c r="GZ12" s="757"/>
      <c r="HA12" s="757"/>
      <c r="HB12" s="757"/>
      <c r="HC12" s="757"/>
      <c r="HD12" s="757"/>
      <c r="HE12" s="757"/>
      <c r="HF12" s="757"/>
      <c r="HG12" s="757"/>
      <c r="HH12" s="757"/>
      <c r="HI12" s="757"/>
      <c r="HJ12" s="757"/>
      <c r="HK12" s="757"/>
      <c r="HL12" s="757"/>
      <c r="HM12" s="757"/>
      <c r="HN12" s="757"/>
      <c r="HO12" s="757"/>
      <c r="HP12" s="757"/>
      <c r="HQ12" s="757"/>
      <c r="HR12" s="757"/>
      <c r="HS12" s="757"/>
      <c r="HT12" s="757"/>
      <c r="HU12" s="757"/>
      <c r="HV12" s="757"/>
      <c r="HW12" s="757"/>
      <c r="HX12" s="757"/>
      <c r="HY12" s="757"/>
      <c r="HZ12" s="757"/>
      <c r="IA12" s="757"/>
      <c r="IB12" s="757"/>
      <c r="IC12" s="757"/>
      <c r="ID12" s="757"/>
      <c r="IE12" s="757"/>
      <c r="IF12" s="757"/>
      <c r="IG12" s="757"/>
      <c r="IH12" s="757"/>
      <c r="II12" s="757"/>
      <c r="IJ12" s="757"/>
      <c r="IK12" s="757"/>
      <c r="IL12" s="757"/>
      <c r="IM12" s="757"/>
      <c r="IN12" s="757"/>
      <c r="IO12" s="757"/>
      <c r="IP12" s="757"/>
      <c r="IQ12" s="757"/>
      <c r="IR12" s="757"/>
      <c r="IS12" s="757"/>
      <c r="IT12" s="757"/>
      <c r="IU12" s="757"/>
      <c r="IV12" s="757"/>
    </row>
    <row r="13" spans="1:16" ht="18" customHeight="1">
      <c r="A13" s="758" t="s">
        <v>910</v>
      </c>
      <c r="B13" s="750" t="s">
        <v>120</v>
      </c>
      <c r="C13" s="751">
        <v>3</v>
      </c>
      <c r="D13" s="759">
        <v>9965</v>
      </c>
      <c r="E13" s="752">
        <v>1802</v>
      </c>
      <c r="F13" s="759">
        <v>158</v>
      </c>
      <c r="G13" s="759">
        <v>29</v>
      </c>
      <c r="H13" s="760">
        <v>274</v>
      </c>
      <c r="I13" s="755" t="s">
        <v>120</v>
      </c>
      <c r="J13" s="759">
        <v>4</v>
      </c>
      <c r="K13" s="759">
        <v>598</v>
      </c>
      <c r="L13" s="759">
        <v>1053</v>
      </c>
      <c r="M13" s="759">
        <v>570</v>
      </c>
      <c r="N13" s="759">
        <v>68</v>
      </c>
      <c r="O13" s="756">
        <v>0</v>
      </c>
      <c r="P13" s="758" t="s">
        <v>329</v>
      </c>
    </row>
    <row r="14" spans="1:16" ht="18" customHeight="1">
      <c r="A14" s="758" t="s">
        <v>911</v>
      </c>
      <c r="B14" s="750" t="s">
        <v>120</v>
      </c>
      <c r="C14" s="751">
        <v>3</v>
      </c>
      <c r="D14" s="759">
        <v>9965</v>
      </c>
      <c r="E14" s="752">
        <v>1802</v>
      </c>
      <c r="F14" s="759">
        <v>172</v>
      </c>
      <c r="G14" s="759">
        <v>38</v>
      </c>
      <c r="H14" s="760">
        <v>290</v>
      </c>
      <c r="I14" s="750" t="s">
        <v>120</v>
      </c>
      <c r="J14" s="759">
        <v>4</v>
      </c>
      <c r="K14" s="759">
        <v>598</v>
      </c>
      <c r="L14" s="759">
        <v>1053</v>
      </c>
      <c r="M14" s="759">
        <v>586</v>
      </c>
      <c r="N14" s="759">
        <v>60</v>
      </c>
      <c r="O14" s="756">
        <v>0</v>
      </c>
      <c r="P14" s="758" t="s">
        <v>330</v>
      </c>
    </row>
    <row r="15" spans="1:16" ht="18" customHeight="1">
      <c r="A15" s="758" t="s">
        <v>912</v>
      </c>
      <c r="B15" s="750" t="s">
        <v>120</v>
      </c>
      <c r="C15" s="751">
        <v>3</v>
      </c>
      <c r="D15" s="759">
        <v>9965</v>
      </c>
      <c r="E15" s="752">
        <v>1802</v>
      </c>
      <c r="F15" s="759">
        <v>164</v>
      </c>
      <c r="G15" s="759">
        <v>27</v>
      </c>
      <c r="H15" s="760">
        <v>303</v>
      </c>
      <c r="I15" s="750" t="s">
        <v>120</v>
      </c>
      <c r="J15" s="759">
        <v>4</v>
      </c>
      <c r="K15" s="759">
        <v>598</v>
      </c>
      <c r="L15" s="759">
        <v>1053</v>
      </c>
      <c r="M15" s="759">
        <v>770</v>
      </c>
      <c r="N15" s="759">
        <v>94</v>
      </c>
      <c r="O15" s="756">
        <v>0</v>
      </c>
      <c r="P15" s="758" t="s">
        <v>331</v>
      </c>
    </row>
    <row r="16" spans="1:16" ht="18" customHeight="1">
      <c r="A16" s="758" t="s">
        <v>913</v>
      </c>
      <c r="B16" s="750" t="s">
        <v>120</v>
      </c>
      <c r="C16" s="751">
        <v>2</v>
      </c>
      <c r="D16" s="759">
        <v>9359</v>
      </c>
      <c r="E16" s="752">
        <v>1547</v>
      </c>
      <c r="F16" s="759">
        <v>154</v>
      </c>
      <c r="G16" s="759">
        <v>36</v>
      </c>
      <c r="H16" s="760">
        <v>227</v>
      </c>
      <c r="I16" s="750" t="s">
        <v>120</v>
      </c>
      <c r="J16" s="759">
        <v>4</v>
      </c>
      <c r="K16" s="759">
        <v>598</v>
      </c>
      <c r="L16" s="759">
        <v>1053</v>
      </c>
      <c r="M16" s="759">
        <v>938</v>
      </c>
      <c r="N16" s="759">
        <v>131</v>
      </c>
      <c r="O16" s="756">
        <v>0</v>
      </c>
      <c r="P16" s="758" t="s">
        <v>332</v>
      </c>
    </row>
    <row r="17" spans="1:16" ht="18" customHeight="1">
      <c r="A17" s="758" t="s">
        <v>914</v>
      </c>
      <c r="B17" s="750" t="s">
        <v>120</v>
      </c>
      <c r="C17" s="751">
        <v>3</v>
      </c>
      <c r="D17" s="759">
        <v>11462</v>
      </c>
      <c r="E17" s="752">
        <v>1787</v>
      </c>
      <c r="F17" s="759">
        <v>184</v>
      </c>
      <c r="G17" s="759">
        <v>47</v>
      </c>
      <c r="H17" s="760">
        <v>221</v>
      </c>
      <c r="I17" s="750" t="s">
        <v>120</v>
      </c>
      <c r="J17" s="759">
        <v>4</v>
      </c>
      <c r="K17" s="759">
        <v>598</v>
      </c>
      <c r="L17" s="759">
        <v>1053</v>
      </c>
      <c r="M17" s="759">
        <v>1034</v>
      </c>
      <c r="N17" s="759">
        <v>139</v>
      </c>
      <c r="O17" s="756">
        <v>0</v>
      </c>
      <c r="P17" s="758" t="s">
        <v>403</v>
      </c>
    </row>
    <row r="18" spans="1:16" ht="18" customHeight="1">
      <c r="A18" s="758" t="s">
        <v>915</v>
      </c>
      <c r="B18" s="750" t="s">
        <v>120</v>
      </c>
      <c r="C18" s="751">
        <v>4</v>
      </c>
      <c r="D18" s="759">
        <v>14324</v>
      </c>
      <c r="E18" s="752">
        <v>2152</v>
      </c>
      <c r="F18" s="759">
        <v>90</v>
      </c>
      <c r="G18" s="759">
        <v>17</v>
      </c>
      <c r="H18" s="760">
        <v>158</v>
      </c>
      <c r="I18" s="750" t="s">
        <v>120</v>
      </c>
      <c r="J18" s="759">
        <v>4</v>
      </c>
      <c r="K18" s="759">
        <v>598</v>
      </c>
      <c r="L18" s="759">
        <v>1053</v>
      </c>
      <c r="M18" s="759">
        <v>722</v>
      </c>
      <c r="N18" s="759">
        <v>69</v>
      </c>
      <c r="O18" s="756">
        <v>0</v>
      </c>
      <c r="P18" s="758" t="s">
        <v>333</v>
      </c>
    </row>
    <row r="19" spans="1:16" ht="18" customHeight="1">
      <c r="A19" s="758" t="s">
        <v>916</v>
      </c>
      <c r="B19" s="750" t="s">
        <v>120</v>
      </c>
      <c r="C19" s="751">
        <v>4</v>
      </c>
      <c r="D19" s="759">
        <v>14324</v>
      </c>
      <c r="E19" s="752">
        <v>2152</v>
      </c>
      <c r="F19" s="759">
        <v>129</v>
      </c>
      <c r="G19" s="759">
        <v>23</v>
      </c>
      <c r="H19" s="760">
        <v>137</v>
      </c>
      <c r="I19" s="750" t="s">
        <v>120</v>
      </c>
      <c r="J19" s="759">
        <v>3</v>
      </c>
      <c r="K19" s="759">
        <v>494</v>
      </c>
      <c r="L19" s="759">
        <v>818</v>
      </c>
      <c r="M19" s="759">
        <v>440</v>
      </c>
      <c r="N19" s="759">
        <v>53</v>
      </c>
      <c r="O19" s="756">
        <v>0</v>
      </c>
      <c r="P19" s="758" t="s">
        <v>334</v>
      </c>
    </row>
    <row r="20" spans="1:16" ht="18" customHeight="1">
      <c r="A20" s="758" t="s">
        <v>917</v>
      </c>
      <c r="B20" s="750" t="s">
        <v>120</v>
      </c>
      <c r="C20" s="751">
        <v>3</v>
      </c>
      <c r="D20" s="759">
        <v>12221</v>
      </c>
      <c r="E20" s="752">
        <v>1912</v>
      </c>
      <c r="F20" s="759">
        <v>217</v>
      </c>
      <c r="G20" s="759">
        <v>64</v>
      </c>
      <c r="H20" s="760">
        <v>272</v>
      </c>
      <c r="I20" s="750" t="s">
        <v>120</v>
      </c>
      <c r="J20" s="759">
        <v>3</v>
      </c>
      <c r="K20" s="759">
        <v>494</v>
      </c>
      <c r="L20" s="759">
        <v>818</v>
      </c>
      <c r="M20" s="759">
        <v>754</v>
      </c>
      <c r="N20" s="759">
        <v>100</v>
      </c>
      <c r="O20" s="756">
        <v>0</v>
      </c>
      <c r="P20" s="758" t="s">
        <v>335</v>
      </c>
    </row>
    <row r="21" spans="1:16" ht="18" customHeight="1">
      <c r="A21" s="758" t="s">
        <v>918</v>
      </c>
      <c r="B21" s="750" t="s">
        <v>120</v>
      </c>
      <c r="C21" s="751">
        <v>3</v>
      </c>
      <c r="D21" s="759">
        <v>12221</v>
      </c>
      <c r="E21" s="752">
        <v>1912</v>
      </c>
      <c r="F21" s="759">
        <v>184</v>
      </c>
      <c r="G21" s="759">
        <v>43</v>
      </c>
      <c r="H21" s="760">
        <v>267</v>
      </c>
      <c r="I21" s="750" t="s">
        <v>120</v>
      </c>
      <c r="J21" s="759">
        <v>3</v>
      </c>
      <c r="K21" s="759">
        <v>494</v>
      </c>
      <c r="L21" s="759">
        <v>818</v>
      </c>
      <c r="M21" s="759">
        <v>710</v>
      </c>
      <c r="N21" s="759">
        <v>75</v>
      </c>
      <c r="O21" s="756">
        <v>0</v>
      </c>
      <c r="P21" s="758" t="s">
        <v>336</v>
      </c>
    </row>
    <row r="22" spans="1:16" ht="18" customHeight="1">
      <c r="A22" s="758" t="s">
        <v>919</v>
      </c>
      <c r="B22" s="750" t="s">
        <v>120</v>
      </c>
      <c r="C22" s="751">
        <v>3</v>
      </c>
      <c r="D22" s="759">
        <v>12221</v>
      </c>
      <c r="E22" s="752">
        <v>1912</v>
      </c>
      <c r="F22" s="759">
        <v>220</v>
      </c>
      <c r="G22" s="759">
        <v>51</v>
      </c>
      <c r="H22" s="760">
        <v>283</v>
      </c>
      <c r="I22" s="750" t="s">
        <v>120</v>
      </c>
      <c r="J22" s="759">
        <v>3</v>
      </c>
      <c r="K22" s="759">
        <v>494</v>
      </c>
      <c r="L22" s="759">
        <v>818</v>
      </c>
      <c r="M22" s="759">
        <v>764</v>
      </c>
      <c r="N22" s="759">
        <v>113</v>
      </c>
      <c r="O22" s="756">
        <v>0</v>
      </c>
      <c r="P22" s="758" t="s">
        <v>338</v>
      </c>
    </row>
    <row r="23" spans="1:16" ht="18" customHeight="1">
      <c r="A23" s="758" t="s">
        <v>920</v>
      </c>
      <c r="B23" s="750" t="s">
        <v>120</v>
      </c>
      <c r="C23" s="751">
        <v>3</v>
      </c>
      <c r="D23" s="759">
        <v>12221</v>
      </c>
      <c r="E23" s="752">
        <v>1912</v>
      </c>
      <c r="F23" s="759">
        <v>156</v>
      </c>
      <c r="G23" s="759">
        <v>35</v>
      </c>
      <c r="H23" s="760">
        <v>258</v>
      </c>
      <c r="I23" s="750" t="s">
        <v>120</v>
      </c>
      <c r="J23" s="759">
        <v>3</v>
      </c>
      <c r="K23" s="759">
        <v>494</v>
      </c>
      <c r="L23" s="759">
        <v>818</v>
      </c>
      <c r="M23" s="759">
        <v>624</v>
      </c>
      <c r="N23" s="759">
        <v>82</v>
      </c>
      <c r="O23" s="756">
        <v>0</v>
      </c>
      <c r="P23" s="758" t="s">
        <v>340</v>
      </c>
    </row>
    <row r="24" spans="1:16" ht="18" customHeight="1">
      <c r="A24" s="761" t="s">
        <v>921</v>
      </c>
      <c r="B24" s="762" t="s">
        <v>120</v>
      </c>
      <c r="C24" s="763">
        <v>3</v>
      </c>
      <c r="D24" s="764">
        <v>12221</v>
      </c>
      <c r="E24" s="764">
        <v>1912</v>
      </c>
      <c r="F24" s="764">
        <v>162</v>
      </c>
      <c r="G24" s="764">
        <v>28</v>
      </c>
      <c r="H24" s="765">
        <v>288</v>
      </c>
      <c r="I24" s="762" t="s">
        <v>120</v>
      </c>
      <c r="J24" s="764">
        <v>3</v>
      </c>
      <c r="K24" s="764">
        <v>494</v>
      </c>
      <c r="L24" s="764">
        <v>818</v>
      </c>
      <c r="M24" s="764">
        <v>590</v>
      </c>
      <c r="N24" s="764">
        <v>61</v>
      </c>
      <c r="O24" s="766">
        <v>0</v>
      </c>
      <c r="P24" s="761" t="s">
        <v>342</v>
      </c>
    </row>
    <row r="25" spans="1:16" ht="12.75">
      <c r="A25" s="695" t="s">
        <v>1121</v>
      </c>
      <c r="B25" s="736"/>
      <c r="C25" s="736"/>
      <c r="D25" s="736"/>
      <c r="E25" s="736"/>
      <c r="F25" s="736"/>
      <c r="J25" s="737"/>
      <c r="K25" s="737"/>
      <c r="L25" s="767"/>
      <c r="M25" s="767"/>
      <c r="N25" s="767"/>
      <c r="O25" s="767"/>
      <c r="P25" s="768" t="s">
        <v>1122</v>
      </c>
    </row>
    <row r="26" spans="1:15" ht="12.75">
      <c r="A26" s="740" t="s">
        <v>1123</v>
      </c>
      <c r="F26" s="741"/>
      <c r="O26" s="742"/>
    </row>
    <row r="27" spans="1:13" ht="12.75">
      <c r="A27" s="404" t="s">
        <v>1113</v>
      </c>
      <c r="M27" s="741"/>
    </row>
    <row r="28" spans="3:15" ht="12.75">
      <c r="C28" s="743"/>
      <c r="D28" s="743"/>
      <c r="E28" s="743"/>
      <c r="F28" s="741"/>
      <c r="G28" s="741"/>
      <c r="H28" s="741"/>
      <c r="J28" s="743"/>
      <c r="K28" s="743"/>
      <c r="L28" s="743"/>
      <c r="M28" s="741"/>
      <c r="N28" s="741"/>
      <c r="O28" s="741"/>
    </row>
  </sheetData>
  <sheetProtection/>
  <mergeCells count="9"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43" zoomScalePageLayoutView="0" workbookViewId="0" topLeftCell="A1">
      <selection activeCell="A1" sqref="A1:Y1"/>
    </sheetView>
  </sheetViews>
  <sheetFormatPr defaultColWidth="8.88671875" defaultRowHeight="13.5"/>
  <cols>
    <col min="1" max="1" width="11.99609375" style="404" customWidth="1"/>
    <col min="2" max="2" width="10.99609375" style="404" customWidth="1"/>
    <col min="3" max="8" width="10.10546875" style="404" customWidth="1"/>
    <col min="9" max="9" width="10.99609375" style="404" customWidth="1"/>
    <col min="10" max="15" width="10.10546875" style="404" customWidth="1"/>
    <col min="16" max="16" width="9.88671875" style="404" customWidth="1"/>
    <col min="17" max="16384" width="8.88671875" style="404" customWidth="1"/>
  </cols>
  <sheetData>
    <row r="1" spans="1:16" ht="39" customHeight="1">
      <c r="A1" s="1191" t="s">
        <v>1124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</row>
    <row r="2" spans="1:16" ht="12.75">
      <c r="A2" s="404" t="s">
        <v>1085</v>
      </c>
      <c r="P2" s="705" t="s">
        <v>1086</v>
      </c>
    </row>
    <row r="3" spans="1:256" ht="14.25">
      <c r="A3" s="706"/>
      <c r="B3" s="1192" t="s">
        <v>1087</v>
      </c>
      <c r="C3" s="1195" t="s">
        <v>1125</v>
      </c>
      <c r="D3" s="1196"/>
      <c r="E3" s="1196"/>
      <c r="F3" s="1196" t="s">
        <v>1126</v>
      </c>
      <c r="G3" s="1196"/>
      <c r="H3" s="1198"/>
      <c r="I3" s="1192" t="s">
        <v>1087</v>
      </c>
      <c r="J3" s="1195" t="s">
        <v>1127</v>
      </c>
      <c r="K3" s="1196"/>
      <c r="L3" s="1196"/>
      <c r="M3" s="1196" t="s">
        <v>1128</v>
      </c>
      <c r="N3" s="1196"/>
      <c r="O3" s="1198"/>
      <c r="P3" s="706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  <c r="IT3" s="693"/>
      <c r="IU3" s="693"/>
      <c r="IV3" s="693"/>
    </row>
    <row r="4" spans="1:16" ht="12.75">
      <c r="A4" s="709" t="s">
        <v>930</v>
      </c>
      <c r="B4" s="1193"/>
      <c r="C4" s="711" t="s">
        <v>121</v>
      </c>
      <c r="D4" s="711" t="s">
        <v>122</v>
      </c>
      <c r="E4" s="711" t="s">
        <v>123</v>
      </c>
      <c r="F4" s="711" t="s">
        <v>1129</v>
      </c>
      <c r="G4" s="1205" t="s">
        <v>1130</v>
      </c>
      <c r="H4" s="1198"/>
      <c r="I4" s="1193"/>
      <c r="J4" s="713" t="s">
        <v>1093</v>
      </c>
      <c r="K4" s="711" t="s">
        <v>122</v>
      </c>
      <c r="L4" s="711" t="s">
        <v>1131</v>
      </c>
      <c r="M4" s="711" t="s">
        <v>1129</v>
      </c>
      <c r="N4" s="1205" t="s">
        <v>1130</v>
      </c>
      <c r="O4" s="1198"/>
      <c r="P4" s="709" t="s">
        <v>902</v>
      </c>
    </row>
    <row r="5" spans="1:16" ht="12.75">
      <c r="A5" s="709"/>
      <c r="B5" s="1193"/>
      <c r="C5" s="710"/>
      <c r="D5" s="710"/>
      <c r="E5" s="710" t="s">
        <v>125</v>
      </c>
      <c r="F5" s="710" t="s">
        <v>1132</v>
      </c>
      <c r="G5" s="711" t="s">
        <v>1094</v>
      </c>
      <c r="H5" s="710" t="s">
        <v>1095</v>
      </c>
      <c r="I5" s="1193"/>
      <c r="J5" s="715"/>
      <c r="K5" s="710"/>
      <c r="L5" s="710" t="s">
        <v>1133</v>
      </c>
      <c r="M5" s="710" t="s">
        <v>1132</v>
      </c>
      <c r="N5" s="710" t="s">
        <v>1094</v>
      </c>
      <c r="O5" s="710" t="s">
        <v>1095</v>
      </c>
      <c r="P5" s="709"/>
    </row>
    <row r="6" spans="1:16" ht="12.75">
      <c r="A6" s="709" t="s">
        <v>903</v>
      </c>
      <c r="B6" s="1193"/>
      <c r="C6" s="710" t="s">
        <v>634</v>
      </c>
      <c r="D6" s="710" t="s">
        <v>635</v>
      </c>
      <c r="E6" s="710"/>
      <c r="F6" s="710" t="s">
        <v>634</v>
      </c>
      <c r="G6" s="709"/>
      <c r="H6" s="710"/>
      <c r="I6" s="1193"/>
      <c r="J6" s="715" t="s">
        <v>634</v>
      </c>
      <c r="K6" s="710" t="s">
        <v>635</v>
      </c>
      <c r="L6" s="710"/>
      <c r="M6" s="710" t="s">
        <v>634</v>
      </c>
      <c r="N6" s="709"/>
      <c r="O6" s="710"/>
      <c r="P6" s="709" t="s">
        <v>906</v>
      </c>
    </row>
    <row r="7" spans="1:16" ht="12.75">
      <c r="A7" s="745"/>
      <c r="B7" s="1194"/>
      <c r="C7" s="718" t="s">
        <v>636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1194"/>
      <c r="J7" s="769" t="s">
        <v>1134</v>
      </c>
      <c r="K7" s="717" t="s">
        <v>637</v>
      </c>
      <c r="L7" s="717" t="s">
        <v>638</v>
      </c>
      <c r="M7" s="717" t="s">
        <v>639</v>
      </c>
      <c r="N7" s="717" t="s">
        <v>907</v>
      </c>
      <c r="O7" s="717" t="s">
        <v>908</v>
      </c>
      <c r="P7" s="745"/>
    </row>
    <row r="8" spans="1:256" ht="20.25" customHeight="1">
      <c r="A8" s="719" t="s">
        <v>60</v>
      </c>
      <c r="B8" s="770" t="s">
        <v>120</v>
      </c>
      <c r="C8" s="746">
        <v>1</v>
      </c>
      <c r="D8" s="746">
        <v>6322</v>
      </c>
      <c r="E8" s="746">
        <v>937</v>
      </c>
      <c r="F8" s="746">
        <v>288</v>
      </c>
      <c r="G8" s="746">
        <v>99</v>
      </c>
      <c r="H8" s="680">
        <v>749</v>
      </c>
      <c r="I8" s="747" t="s">
        <v>120</v>
      </c>
      <c r="J8" s="682">
        <v>1</v>
      </c>
      <c r="K8" s="679">
        <v>3719</v>
      </c>
      <c r="L8" s="679">
        <v>1081</v>
      </c>
      <c r="M8" s="746">
        <v>690</v>
      </c>
      <c r="N8" s="746">
        <v>207</v>
      </c>
      <c r="O8" s="680">
        <v>750</v>
      </c>
      <c r="P8" s="719" t="s">
        <v>60</v>
      </c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H8" s="693"/>
      <c r="EI8" s="693"/>
      <c r="EJ8" s="693"/>
      <c r="EK8" s="693"/>
      <c r="EL8" s="693"/>
      <c r="EM8" s="693"/>
      <c r="EN8" s="693"/>
      <c r="EO8" s="693"/>
      <c r="EP8" s="693"/>
      <c r="EQ8" s="693"/>
      <c r="ER8" s="693"/>
      <c r="ES8" s="693"/>
      <c r="ET8" s="693"/>
      <c r="EU8" s="693"/>
      <c r="EV8" s="693"/>
      <c r="EW8" s="693"/>
      <c r="EX8" s="693"/>
      <c r="EY8" s="693"/>
      <c r="EZ8" s="693"/>
      <c r="FA8" s="693"/>
      <c r="FB8" s="693"/>
      <c r="FC8" s="693"/>
      <c r="FD8" s="693"/>
      <c r="FE8" s="693"/>
      <c r="FF8" s="693"/>
      <c r="FG8" s="693"/>
      <c r="FH8" s="693"/>
      <c r="FI8" s="693"/>
      <c r="FJ8" s="693"/>
      <c r="FK8" s="693"/>
      <c r="FL8" s="693"/>
      <c r="FM8" s="693"/>
      <c r="FN8" s="693"/>
      <c r="FO8" s="693"/>
      <c r="FP8" s="693"/>
      <c r="FQ8" s="693"/>
      <c r="FR8" s="693"/>
      <c r="FS8" s="693"/>
      <c r="FT8" s="693"/>
      <c r="FU8" s="693"/>
      <c r="FV8" s="693"/>
      <c r="FW8" s="693"/>
      <c r="FX8" s="693"/>
      <c r="FY8" s="693"/>
      <c r="FZ8" s="693"/>
      <c r="GA8" s="693"/>
      <c r="GB8" s="693"/>
      <c r="GC8" s="693"/>
      <c r="GD8" s="693"/>
      <c r="GE8" s="693"/>
      <c r="GF8" s="693"/>
      <c r="GG8" s="693"/>
      <c r="GH8" s="693"/>
      <c r="GI8" s="693"/>
      <c r="GJ8" s="693"/>
      <c r="GK8" s="693"/>
      <c r="GL8" s="693"/>
      <c r="GM8" s="693"/>
      <c r="GN8" s="693"/>
      <c r="GO8" s="693"/>
      <c r="GP8" s="693"/>
      <c r="GQ8" s="693"/>
      <c r="GR8" s="693"/>
      <c r="GS8" s="693"/>
      <c r="GT8" s="693"/>
      <c r="GU8" s="693"/>
      <c r="GV8" s="693"/>
      <c r="GW8" s="693"/>
      <c r="GX8" s="693"/>
      <c r="GY8" s="693"/>
      <c r="GZ8" s="693"/>
      <c r="HA8" s="693"/>
      <c r="HB8" s="693"/>
      <c r="HC8" s="693"/>
      <c r="HD8" s="693"/>
      <c r="HE8" s="693"/>
      <c r="HF8" s="693"/>
      <c r="HG8" s="693"/>
      <c r="HH8" s="693"/>
      <c r="HI8" s="693"/>
      <c r="HJ8" s="693"/>
      <c r="HK8" s="693"/>
      <c r="HL8" s="693"/>
      <c r="HM8" s="693"/>
      <c r="HN8" s="693"/>
      <c r="HO8" s="693"/>
      <c r="HP8" s="693"/>
      <c r="HQ8" s="693"/>
      <c r="HR8" s="693"/>
      <c r="HS8" s="693"/>
      <c r="HT8" s="693"/>
      <c r="HU8" s="693"/>
      <c r="HV8" s="693"/>
      <c r="HW8" s="693"/>
      <c r="HX8" s="693"/>
      <c r="HY8" s="693"/>
      <c r="HZ8" s="693"/>
      <c r="IA8" s="693"/>
      <c r="IB8" s="693"/>
      <c r="IC8" s="693"/>
      <c r="ID8" s="693"/>
      <c r="IE8" s="693"/>
      <c r="IF8" s="693"/>
      <c r="IG8" s="693"/>
      <c r="IH8" s="693"/>
      <c r="II8" s="693"/>
      <c r="IJ8" s="693"/>
      <c r="IK8" s="693"/>
      <c r="IL8" s="693"/>
      <c r="IM8" s="693"/>
      <c r="IN8" s="693"/>
      <c r="IO8" s="693"/>
      <c r="IP8" s="693"/>
      <c r="IQ8" s="693"/>
      <c r="IR8" s="693"/>
      <c r="IS8" s="693"/>
      <c r="IT8" s="693"/>
      <c r="IU8" s="693"/>
      <c r="IV8" s="693"/>
    </row>
    <row r="9" spans="1:256" ht="20.25" customHeight="1">
      <c r="A9" s="719" t="s">
        <v>653</v>
      </c>
      <c r="B9" s="747" t="s">
        <v>120</v>
      </c>
      <c r="C9" s="746">
        <v>1</v>
      </c>
      <c r="D9" s="746">
        <v>6322</v>
      </c>
      <c r="E9" s="746">
        <v>937</v>
      </c>
      <c r="F9" s="746">
        <v>288</v>
      </c>
      <c r="G9" s="746">
        <v>98</v>
      </c>
      <c r="H9" s="680">
        <v>808</v>
      </c>
      <c r="I9" s="747" t="s">
        <v>120</v>
      </c>
      <c r="J9" s="682">
        <v>2</v>
      </c>
      <c r="K9" s="679">
        <v>5728</v>
      </c>
      <c r="L9" s="679">
        <v>1631</v>
      </c>
      <c r="M9" s="746">
        <v>643</v>
      </c>
      <c r="N9" s="746">
        <v>185</v>
      </c>
      <c r="O9" s="680">
        <v>780</v>
      </c>
      <c r="P9" s="719" t="s">
        <v>653</v>
      </c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693"/>
      <c r="AV9" s="693"/>
      <c r="AW9" s="693"/>
      <c r="AX9" s="693"/>
      <c r="AY9" s="693"/>
      <c r="AZ9" s="693"/>
      <c r="BA9" s="693"/>
      <c r="BB9" s="693"/>
      <c r="BC9" s="693"/>
      <c r="BD9" s="693"/>
      <c r="BE9" s="693"/>
      <c r="BF9" s="693"/>
      <c r="BG9" s="693"/>
      <c r="BH9" s="693"/>
      <c r="BI9" s="693"/>
      <c r="BJ9" s="693"/>
      <c r="BK9" s="693"/>
      <c r="BL9" s="693"/>
      <c r="BM9" s="693"/>
      <c r="BN9" s="693"/>
      <c r="BO9" s="693"/>
      <c r="BP9" s="693"/>
      <c r="BQ9" s="693"/>
      <c r="BR9" s="693"/>
      <c r="BS9" s="693"/>
      <c r="BT9" s="693"/>
      <c r="BU9" s="693"/>
      <c r="BV9" s="693"/>
      <c r="BW9" s="693"/>
      <c r="BX9" s="693"/>
      <c r="BY9" s="693"/>
      <c r="BZ9" s="693"/>
      <c r="CA9" s="693"/>
      <c r="CB9" s="693"/>
      <c r="CC9" s="693"/>
      <c r="CD9" s="693"/>
      <c r="CE9" s="693"/>
      <c r="CF9" s="693"/>
      <c r="CG9" s="693"/>
      <c r="CH9" s="693"/>
      <c r="CI9" s="693"/>
      <c r="CJ9" s="693"/>
      <c r="CK9" s="693"/>
      <c r="CL9" s="693"/>
      <c r="CM9" s="693"/>
      <c r="CN9" s="693"/>
      <c r="CO9" s="693"/>
      <c r="CP9" s="693"/>
      <c r="CQ9" s="693"/>
      <c r="CR9" s="693"/>
      <c r="CS9" s="693"/>
      <c r="CT9" s="693"/>
      <c r="CU9" s="693"/>
      <c r="CV9" s="693"/>
      <c r="CW9" s="693"/>
      <c r="CX9" s="693"/>
      <c r="CY9" s="693"/>
      <c r="CZ9" s="693"/>
      <c r="DA9" s="693"/>
      <c r="DB9" s="693"/>
      <c r="DC9" s="693"/>
      <c r="DD9" s="693"/>
      <c r="DE9" s="693"/>
      <c r="DF9" s="693"/>
      <c r="DG9" s="693"/>
      <c r="DH9" s="693"/>
      <c r="DI9" s="693"/>
      <c r="DJ9" s="693"/>
      <c r="DK9" s="693"/>
      <c r="DL9" s="693"/>
      <c r="DM9" s="693"/>
      <c r="DN9" s="693"/>
      <c r="DO9" s="693"/>
      <c r="DP9" s="693"/>
      <c r="DQ9" s="693"/>
      <c r="DR9" s="693"/>
      <c r="DS9" s="693"/>
      <c r="DT9" s="693"/>
      <c r="DU9" s="693"/>
      <c r="DV9" s="693"/>
      <c r="DW9" s="693"/>
      <c r="DX9" s="693"/>
      <c r="DY9" s="693"/>
      <c r="DZ9" s="693"/>
      <c r="EA9" s="693"/>
      <c r="EB9" s="693"/>
      <c r="EC9" s="693"/>
      <c r="ED9" s="693"/>
      <c r="EE9" s="693"/>
      <c r="EF9" s="693"/>
      <c r="EG9" s="693"/>
      <c r="EH9" s="693"/>
      <c r="EI9" s="693"/>
      <c r="EJ9" s="693"/>
      <c r="EK9" s="693"/>
      <c r="EL9" s="693"/>
      <c r="EM9" s="693"/>
      <c r="EN9" s="693"/>
      <c r="EO9" s="693"/>
      <c r="EP9" s="693"/>
      <c r="EQ9" s="693"/>
      <c r="ER9" s="693"/>
      <c r="ES9" s="693"/>
      <c r="ET9" s="693"/>
      <c r="EU9" s="693"/>
      <c r="EV9" s="693"/>
      <c r="EW9" s="693"/>
      <c r="EX9" s="693"/>
      <c r="EY9" s="693"/>
      <c r="EZ9" s="693"/>
      <c r="FA9" s="693"/>
      <c r="FB9" s="693"/>
      <c r="FC9" s="693"/>
      <c r="FD9" s="693"/>
      <c r="FE9" s="693"/>
      <c r="FF9" s="693"/>
      <c r="FG9" s="693"/>
      <c r="FH9" s="693"/>
      <c r="FI9" s="693"/>
      <c r="FJ9" s="693"/>
      <c r="FK9" s="693"/>
      <c r="FL9" s="693"/>
      <c r="FM9" s="693"/>
      <c r="FN9" s="693"/>
      <c r="FO9" s="693"/>
      <c r="FP9" s="693"/>
      <c r="FQ9" s="693"/>
      <c r="FR9" s="693"/>
      <c r="FS9" s="693"/>
      <c r="FT9" s="693"/>
      <c r="FU9" s="693"/>
      <c r="FV9" s="693"/>
      <c r="FW9" s="693"/>
      <c r="FX9" s="693"/>
      <c r="FY9" s="693"/>
      <c r="FZ9" s="693"/>
      <c r="GA9" s="693"/>
      <c r="GB9" s="693"/>
      <c r="GC9" s="693"/>
      <c r="GD9" s="693"/>
      <c r="GE9" s="693"/>
      <c r="GF9" s="693"/>
      <c r="GG9" s="693"/>
      <c r="GH9" s="693"/>
      <c r="GI9" s="693"/>
      <c r="GJ9" s="693"/>
      <c r="GK9" s="693"/>
      <c r="GL9" s="693"/>
      <c r="GM9" s="693"/>
      <c r="GN9" s="693"/>
      <c r="GO9" s="693"/>
      <c r="GP9" s="693"/>
      <c r="GQ9" s="693"/>
      <c r="GR9" s="693"/>
      <c r="GS9" s="693"/>
      <c r="GT9" s="693"/>
      <c r="GU9" s="693"/>
      <c r="GV9" s="693"/>
      <c r="GW9" s="693"/>
      <c r="GX9" s="693"/>
      <c r="GY9" s="693"/>
      <c r="GZ9" s="693"/>
      <c r="HA9" s="693"/>
      <c r="HB9" s="693"/>
      <c r="HC9" s="693"/>
      <c r="HD9" s="693"/>
      <c r="HE9" s="693"/>
      <c r="HF9" s="693"/>
      <c r="HG9" s="693"/>
      <c r="HH9" s="693"/>
      <c r="HI9" s="693"/>
      <c r="HJ9" s="693"/>
      <c r="HK9" s="693"/>
      <c r="HL9" s="693"/>
      <c r="HM9" s="693"/>
      <c r="HN9" s="693"/>
      <c r="HO9" s="693"/>
      <c r="HP9" s="693"/>
      <c r="HQ9" s="693"/>
      <c r="HR9" s="693"/>
      <c r="HS9" s="693"/>
      <c r="HT9" s="693"/>
      <c r="HU9" s="693"/>
      <c r="HV9" s="693"/>
      <c r="HW9" s="693"/>
      <c r="HX9" s="693"/>
      <c r="HY9" s="693"/>
      <c r="HZ9" s="693"/>
      <c r="IA9" s="693"/>
      <c r="IB9" s="693"/>
      <c r="IC9" s="693"/>
      <c r="ID9" s="693"/>
      <c r="IE9" s="693"/>
      <c r="IF9" s="693"/>
      <c r="IG9" s="693"/>
      <c r="IH9" s="693"/>
      <c r="II9" s="693"/>
      <c r="IJ9" s="693"/>
      <c r="IK9" s="693"/>
      <c r="IL9" s="693"/>
      <c r="IM9" s="693"/>
      <c r="IN9" s="693"/>
      <c r="IO9" s="693"/>
      <c r="IP9" s="693"/>
      <c r="IQ9" s="693"/>
      <c r="IR9" s="693"/>
      <c r="IS9" s="693"/>
      <c r="IT9" s="693"/>
      <c r="IU9" s="693"/>
      <c r="IV9" s="693"/>
    </row>
    <row r="10" spans="1:256" ht="20.25" customHeight="1">
      <c r="A10" s="719" t="s">
        <v>654</v>
      </c>
      <c r="B10" s="747" t="s">
        <v>120</v>
      </c>
      <c r="C10" s="746">
        <v>2</v>
      </c>
      <c r="D10" s="746">
        <v>13147</v>
      </c>
      <c r="E10" s="746">
        <v>1858</v>
      </c>
      <c r="F10" s="746">
        <v>469</v>
      </c>
      <c r="G10" s="746">
        <v>118</v>
      </c>
      <c r="H10" s="680">
        <v>1081</v>
      </c>
      <c r="I10" s="747" t="s">
        <v>120</v>
      </c>
      <c r="J10" s="682">
        <v>2</v>
      </c>
      <c r="K10" s="679">
        <v>5728</v>
      </c>
      <c r="L10" s="679">
        <v>1631</v>
      </c>
      <c r="M10" s="746">
        <v>686</v>
      </c>
      <c r="N10" s="746">
        <v>191</v>
      </c>
      <c r="O10" s="680">
        <v>830</v>
      </c>
      <c r="P10" s="719" t="s">
        <v>654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  <c r="BB10" s="693"/>
      <c r="BC10" s="693"/>
      <c r="BD10" s="693"/>
      <c r="BE10" s="693"/>
      <c r="BF10" s="693"/>
      <c r="BG10" s="693"/>
      <c r="BH10" s="693"/>
      <c r="BI10" s="693"/>
      <c r="BJ10" s="693"/>
      <c r="BK10" s="693"/>
      <c r="BL10" s="693"/>
      <c r="BM10" s="693"/>
      <c r="BN10" s="693"/>
      <c r="BO10" s="693"/>
      <c r="BP10" s="693"/>
      <c r="BQ10" s="693"/>
      <c r="BR10" s="693"/>
      <c r="BS10" s="693"/>
      <c r="BT10" s="693"/>
      <c r="BU10" s="693"/>
      <c r="BV10" s="693"/>
      <c r="BW10" s="693"/>
      <c r="BX10" s="693"/>
      <c r="BY10" s="693"/>
      <c r="BZ10" s="693"/>
      <c r="CA10" s="693"/>
      <c r="CB10" s="693"/>
      <c r="CC10" s="693"/>
      <c r="CD10" s="693"/>
      <c r="CE10" s="693"/>
      <c r="CF10" s="693"/>
      <c r="CG10" s="693"/>
      <c r="CH10" s="693"/>
      <c r="CI10" s="693"/>
      <c r="CJ10" s="693"/>
      <c r="CK10" s="693"/>
      <c r="CL10" s="693"/>
      <c r="CM10" s="693"/>
      <c r="CN10" s="693"/>
      <c r="CO10" s="693"/>
      <c r="CP10" s="693"/>
      <c r="CQ10" s="693"/>
      <c r="CR10" s="693"/>
      <c r="CS10" s="693"/>
      <c r="CT10" s="693"/>
      <c r="CU10" s="693"/>
      <c r="CV10" s="693"/>
      <c r="CW10" s="693"/>
      <c r="CX10" s="693"/>
      <c r="CY10" s="693"/>
      <c r="CZ10" s="693"/>
      <c r="DA10" s="693"/>
      <c r="DB10" s="693"/>
      <c r="DC10" s="693"/>
      <c r="DD10" s="693"/>
      <c r="DE10" s="693"/>
      <c r="DF10" s="693"/>
      <c r="DG10" s="693"/>
      <c r="DH10" s="693"/>
      <c r="DI10" s="693"/>
      <c r="DJ10" s="693"/>
      <c r="DK10" s="693"/>
      <c r="DL10" s="693"/>
      <c r="DM10" s="693"/>
      <c r="DN10" s="693"/>
      <c r="DO10" s="693"/>
      <c r="DP10" s="693"/>
      <c r="DQ10" s="693"/>
      <c r="DR10" s="693"/>
      <c r="DS10" s="693"/>
      <c r="DT10" s="693"/>
      <c r="DU10" s="693"/>
      <c r="DV10" s="693"/>
      <c r="DW10" s="693"/>
      <c r="DX10" s="693"/>
      <c r="DY10" s="693"/>
      <c r="DZ10" s="693"/>
      <c r="EA10" s="693"/>
      <c r="EB10" s="693"/>
      <c r="EC10" s="693"/>
      <c r="ED10" s="693"/>
      <c r="EE10" s="693"/>
      <c r="EF10" s="693"/>
      <c r="EG10" s="693"/>
      <c r="EH10" s="693"/>
      <c r="EI10" s="693"/>
      <c r="EJ10" s="693"/>
      <c r="EK10" s="693"/>
      <c r="EL10" s="693"/>
      <c r="EM10" s="693"/>
      <c r="EN10" s="693"/>
      <c r="EO10" s="693"/>
      <c r="EP10" s="693"/>
      <c r="EQ10" s="693"/>
      <c r="ER10" s="693"/>
      <c r="ES10" s="693"/>
      <c r="ET10" s="693"/>
      <c r="EU10" s="693"/>
      <c r="EV10" s="693"/>
      <c r="EW10" s="693"/>
      <c r="EX10" s="693"/>
      <c r="EY10" s="693"/>
      <c r="EZ10" s="693"/>
      <c r="FA10" s="693"/>
      <c r="FB10" s="693"/>
      <c r="FC10" s="693"/>
      <c r="FD10" s="693"/>
      <c r="FE10" s="693"/>
      <c r="FF10" s="693"/>
      <c r="FG10" s="693"/>
      <c r="FH10" s="693"/>
      <c r="FI10" s="693"/>
      <c r="FJ10" s="693"/>
      <c r="FK10" s="693"/>
      <c r="FL10" s="693"/>
      <c r="FM10" s="693"/>
      <c r="FN10" s="693"/>
      <c r="FO10" s="693"/>
      <c r="FP10" s="693"/>
      <c r="FQ10" s="693"/>
      <c r="FR10" s="693"/>
      <c r="FS10" s="693"/>
      <c r="FT10" s="693"/>
      <c r="FU10" s="693"/>
      <c r="FV10" s="693"/>
      <c r="FW10" s="693"/>
      <c r="FX10" s="693"/>
      <c r="FY10" s="693"/>
      <c r="FZ10" s="693"/>
      <c r="GA10" s="693"/>
      <c r="GB10" s="693"/>
      <c r="GC10" s="693"/>
      <c r="GD10" s="693"/>
      <c r="GE10" s="693"/>
      <c r="GF10" s="693"/>
      <c r="GG10" s="693"/>
      <c r="GH10" s="693"/>
      <c r="GI10" s="693"/>
      <c r="GJ10" s="693"/>
      <c r="GK10" s="693"/>
      <c r="GL10" s="693"/>
      <c r="GM10" s="693"/>
      <c r="GN10" s="693"/>
      <c r="GO10" s="693"/>
      <c r="GP10" s="693"/>
      <c r="GQ10" s="693"/>
      <c r="GR10" s="693"/>
      <c r="GS10" s="693"/>
      <c r="GT10" s="693"/>
      <c r="GU10" s="693"/>
      <c r="GV10" s="693"/>
      <c r="GW10" s="693"/>
      <c r="GX10" s="693"/>
      <c r="GY10" s="693"/>
      <c r="GZ10" s="693"/>
      <c r="HA10" s="693"/>
      <c r="HB10" s="693"/>
      <c r="HC10" s="693"/>
      <c r="HD10" s="693"/>
      <c r="HE10" s="693"/>
      <c r="HF10" s="693"/>
      <c r="HG10" s="693"/>
      <c r="HH10" s="693"/>
      <c r="HI10" s="693"/>
      <c r="HJ10" s="693"/>
      <c r="HK10" s="693"/>
      <c r="HL10" s="693"/>
      <c r="HM10" s="693"/>
      <c r="HN10" s="693"/>
      <c r="HO10" s="693"/>
      <c r="HP10" s="693"/>
      <c r="HQ10" s="693"/>
      <c r="HR10" s="693"/>
      <c r="HS10" s="693"/>
      <c r="HT10" s="693"/>
      <c r="HU10" s="693"/>
      <c r="HV10" s="693"/>
      <c r="HW10" s="693"/>
      <c r="HX10" s="693"/>
      <c r="HY10" s="693"/>
      <c r="HZ10" s="693"/>
      <c r="IA10" s="693"/>
      <c r="IB10" s="693"/>
      <c r="IC10" s="693"/>
      <c r="ID10" s="693"/>
      <c r="IE10" s="693"/>
      <c r="IF10" s="693"/>
      <c r="IG10" s="693"/>
      <c r="IH10" s="693"/>
      <c r="II10" s="693"/>
      <c r="IJ10" s="693"/>
      <c r="IK10" s="693"/>
      <c r="IL10" s="693"/>
      <c r="IM10" s="693"/>
      <c r="IN10" s="693"/>
      <c r="IO10" s="693"/>
      <c r="IP10" s="693"/>
      <c r="IQ10" s="693"/>
      <c r="IR10" s="693"/>
      <c r="IS10" s="693"/>
      <c r="IT10" s="693"/>
      <c r="IU10" s="693"/>
      <c r="IV10" s="693"/>
    </row>
    <row r="11" spans="1:256" ht="20.25" customHeight="1">
      <c r="A11" s="719" t="s">
        <v>759</v>
      </c>
      <c r="B11" s="747" t="s">
        <v>120</v>
      </c>
      <c r="C11" s="746">
        <v>2</v>
      </c>
      <c r="D11" s="746">
        <v>13147</v>
      </c>
      <c r="E11" s="746">
        <v>1858</v>
      </c>
      <c r="F11" s="746">
        <v>142</v>
      </c>
      <c r="G11" s="746">
        <v>31</v>
      </c>
      <c r="H11" s="680">
        <v>287323</v>
      </c>
      <c r="I11" s="747" t="s">
        <v>120</v>
      </c>
      <c r="J11" s="682">
        <v>2</v>
      </c>
      <c r="K11" s="679">
        <v>5728</v>
      </c>
      <c r="L11" s="679">
        <v>1631</v>
      </c>
      <c r="M11" s="746">
        <v>537</v>
      </c>
      <c r="N11" s="746">
        <v>131</v>
      </c>
      <c r="O11" s="680">
        <v>631</v>
      </c>
      <c r="P11" s="719" t="s">
        <v>759</v>
      </c>
      <c r="Q11" s="748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  <c r="BC11" s="693"/>
      <c r="BD11" s="693"/>
      <c r="BE11" s="693"/>
      <c r="BF11" s="693"/>
      <c r="BG11" s="693"/>
      <c r="BH11" s="693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693"/>
      <c r="BV11" s="693"/>
      <c r="BW11" s="693"/>
      <c r="BX11" s="693"/>
      <c r="BY11" s="693"/>
      <c r="BZ11" s="693"/>
      <c r="CA11" s="693"/>
      <c r="CB11" s="693"/>
      <c r="CC11" s="693"/>
      <c r="CD11" s="693"/>
      <c r="CE11" s="693"/>
      <c r="CF11" s="693"/>
      <c r="CG11" s="693"/>
      <c r="CH11" s="693"/>
      <c r="CI11" s="693"/>
      <c r="CJ11" s="693"/>
      <c r="CK11" s="693"/>
      <c r="CL11" s="693"/>
      <c r="CM11" s="693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3"/>
      <c r="CY11" s="693"/>
      <c r="CZ11" s="693"/>
      <c r="DA11" s="693"/>
      <c r="DB11" s="693"/>
      <c r="DC11" s="693"/>
      <c r="DD11" s="693"/>
      <c r="DE11" s="693"/>
      <c r="DF11" s="693"/>
      <c r="DG11" s="693"/>
      <c r="DH11" s="693"/>
      <c r="DI11" s="693"/>
      <c r="DJ11" s="693"/>
      <c r="DK11" s="693"/>
      <c r="DL11" s="693"/>
      <c r="DM11" s="693"/>
      <c r="DN11" s="693"/>
      <c r="DO11" s="693"/>
      <c r="DP11" s="693"/>
      <c r="DQ11" s="693"/>
      <c r="DR11" s="693"/>
      <c r="DS11" s="693"/>
      <c r="DT11" s="693"/>
      <c r="DU11" s="693"/>
      <c r="DV11" s="693"/>
      <c r="DW11" s="693"/>
      <c r="DX11" s="693"/>
      <c r="DY11" s="693"/>
      <c r="DZ11" s="693"/>
      <c r="EA11" s="693"/>
      <c r="EB11" s="693"/>
      <c r="EC11" s="693"/>
      <c r="ED11" s="693"/>
      <c r="EE11" s="693"/>
      <c r="EF11" s="693"/>
      <c r="EG11" s="693"/>
      <c r="EH11" s="693"/>
      <c r="EI11" s="693"/>
      <c r="EJ11" s="693"/>
      <c r="EK11" s="693"/>
      <c r="EL11" s="693"/>
      <c r="EM11" s="693"/>
      <c r="EN11" s="693"/>
      <c r="EO11" s="693"/>
      <c r="EP11" s="693"/>
      <c r="EQ11" s="693"/>
      <c r="ER11" s="693"/>
      <c r="ES11" s="693"/>
      <c r="ET11" s="693"/>
      <c r="EU11" s="693"/>
      <c r="EV11" s="693"/>
      <c r="EW11" s="693"/>
      <c r="EX11" s="693"/>
      <c r="EY11" s="693"/>
      <c r="EZ11" s="693"/>
      <c r="FA11" s="693"/>
      <c r="FB11" s="693"/>
      <c r="FC11" s="693"/>
      <c r="FD11" s="693"/>
      <c r="FE11" s="693"/>
      <c r="FF11" s="693"/>
      <c r="FG11" s="693"/>
      <c r="FH11" s="693"/>
      <c r="FI11" s="693"/>
      <c r="FJ11" s="693"/>
      <c r="FK11" s="693"/>
      <c r="FL11" s="693"/>
      <c r="FM11" s="693"/>
      <c r="FN11" s="693"/>
      <c r="FO11" s="693"/>
      <c r="FP11" s="693"/>
      <c r="FQ11" s="693"/>
      <c r="FR11" s="693"/>
      <c r="FS11" s="693"/>
      <c r="FT11" s="693"/>
      <c r="FU11" s="693"/>
      <c r="FV11" s="693"/>
      <c r="FW11" s="693"/>
      <c r="FX11" s="693"/>
      <c r="FY11" s="693"/>
      <c r="FZ11" s="693"/>
      <c r="GA11" s="693"/>
      <c r="GB11" s="693"/>
      <c r="GC11" s="693"/>
      <c r="GD11" s="693"/>
      <c r="GE11" s="693"/>
      <c r="GF11" s="693"/>
      <c r="GG11" s="693"/>
      <c r="GH11" s="693"/>
      <c r="GI11" s="693"/>
      <c r="GJ11" s="693"/>
      <c r="GK11" s="693"/>
      <c r="GL11" s="693"/>
      <c r="GM11" s="693"/>
      <c r="GN11" s="693"/>
      <c r="GO11" s="693"/>
      <c r="GP11" s="693"/>
      <c r="GQ11" s="693"/>
      <c r="GR11" s="693"/>
      <c r="GS11" s="693"/>
      <c r="GT11" s="693"/>
      <c r="GU11" s="693"/>
      <c r="GV11" s="693"/>
      <c r="GW11" s="693"/>
      <c r="GX11" s="693"/>
      <c r="GY11" s="693"/>
      <c r="GZ11" s="693"/>
      <c r="HA11" s="693"/>
      <c r="HB11" s="693"/>
      <c r="HC11" s="693"/>
      <c r="HD11" s="693"/>
      <c r="HE11" s="693"/>
      <c r="HF11" s="693"/>
      <c r="HG11" s="693"/>
      <c r="HH11" s="693"/>
      <c r="HI11" s="693"/>
      <c r="HJ11" s="693"/>
      <c r="HK11" s="693"/>
      <c r="HL11" s="693"/>
      <c r="HM11" s="693"/>
      <c r="HN11" s="693"/>
      <c r="HO11" s="693"/>
      <c r="HP11" s="693"/>
      <c r="HQ11" s="693"/>
      <c r="HR11" s="693"/>
      <c r="HS11" s="693"/>
      <c r="HT11" s="693"/>
      <c r="HU11" s="693"/>
      <c r="HV11" s="693"/>
      <c r="HW11" s="693"/>
      <c r="HX11" s="693"/>
      <c r="HY11" s="693"/>
      <c r="HZ11" s="693"/>
      <c r="IA11" s="693"/>
      <c r="IB11" s="693"/>
      <c r="IC11" s="693"/>
      <c r="ID11" s="693"/>
      <c r="IE11" s="693"/>
      <c r="IF11" s="693"/>
      <c r="IG11" s="693"/>
      <c r="IH11" s="693"/>
      <c r="II11" s="693"/>
      <c r="IJ11" s="693"/>
      <c r="IK11" s="693"/>
      <c r="IL11" s="693"/>
      <c r="IM11" s="693"/>
      <c r="IN11" s="693"/>
      <c r="IO11" s="693"/>
      <c r="IP11" s="693"/>
      <c r="IQ11" s="693"/>
      <c r="IR11" s="693"/>
      <c r="IS11" s="693"/>
      <c r="IT11" s="693"/>
      <c r="IU11" s="693"/>
      <c r="IV11" s="693"/>
    </row>
    <row r="12" spans="1:256" ht="20.25" customHeight="1">
      <c r="A12" s="771" t="s">
        <v>909</v>
      </c>
      <c r="B12" s="755" t="s">
        <v>120</v>
      </c>
      <c r="C12" s="753">
        <v>0</v>
      </c>
      <c r="D12" s="753">
        <v>0</v>
      </c>
      <c r="E12" s="753">
        <v>0</v>
      </c>
      <c r="F12" s="753">
        <v>0</v>
      </c>
      <c r="G12" s="753">
        <v>0</v>
      </c>
      <c r="H12" s="754">
        <v>0</v>
      </c>
      <c r="I12" s="755" t="s">
        <v>120</v>
      </c>
      <c r="J12" s="772">
        <v>1</v>
      </c>
      <c r="K12" s="752">
        <v>3719</v>
      </c>
      <c r="L12" s="752">
        <v>1081</v>
      </c>
      <c r="M12" s="753">
        <v>593</v>
      </c>
      <c r="N12" s="753">
        <v>141</v>
      </c>
      <c r="O12" s="754">
        <v>673</v>
      </c>
      <c r="P12" s="771" t="s">
        <v>909</v>
      </c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7"/>
      <c r="ET12" s="757"/>
      <c r="EU12" s="757"/>
      <c r="EV12" s="757"/>
      <c r="EW12" s="757"/>
      <c r="EX12" s="757"/>
      <c r="EY12" s="757"/>
      <c r="EZ12" s="757"/>
      <c r="FA12" s="757"/>
      <c r="FB12" s="757"/>
      <c r="FC12" s="757"/>
      <c r="FD12" s="757"/>
      <c r="FE12" s="757"/>
      <c r="FF12" s="757"/>
      <c r="FG12" s="757"/>
      <c r="FH12" s="757"/>
      <c r="FI12" s="757"/>
      <c r="FJ12" s="757"/>
      <c r="FK12" s="757"/>
      <c r="FL12" s="757"/>
      <c r="FM12" s="757"/>
      <c r="FN12" s="757"/>
      <c r="FO12" s="757"/>
      <c r="FP12" s="757"/>
      <c r="FQ12" s="757"/>
      <c r="FR12" s="757"/>
      <c r="FS12" s="757"/>
      <c r="FT12" s="757"/>
      <c r="FU12" s="757"/>
      <c r="FV12" s="757"/>
      <c r="FW12" s="757"/>
      <c r="FX12" s="757"/>
      <c r="FY12" s="757"/>
      <c r="FZ12" s="757"/>
      <c r="GA12" s="757"/>
      <c r="GB12" s="757"/>
      <c r="GC12" s="757"/>
      <c r="GD12" s="757"/>
      <c r="GE12" s="757"/>
      <c r="GF12" s="757"/>
      <c r="GG12" s="757"/>
      <c r="GH12" s="757"/>
      <c r="GI12" s="757"/>
      <c r="GJ12" s="757"/>
      <c r="GK12" s="757"/>
      <c r="GL12" s="757"/>
      <c r="GM12" s="757"/>
      <c r="GN12" s="757"/>
      <c r="GO12" s="757"/>
      <c r="GP12" s="757"/>
      <c r="GQ12" s="757"/>
      <c r="GR12" s="757"/>
      <c r="GS12" s="757"/>
      <c r="GT12" s="757"/>
      <c r="GU12" s="757"/>
      <c r="GV12" s="757"/>
      <c r="GW12" s="757"/>
      <c r="GX12" s="757"/>
      <c r="GY12" s="757"/>
      <c r="GZ12" s="757"/>
      <c r="HA12" s="757"/>
      <c r="HB12" s="757"/>
      <c r="HC12" s="757"/>
      <c r="HD12" s="757"/>
      <c r="HE12" s="757"/>
      <c r="HF12" s="757"/>
      <c r="HG12" s="757"/>
      <c r="HH12" s="757"/>
      <c r="HI12" s="757"/>
      <c r="HJ12" s="757"/>
      <c r="HK12" s="757"/>
      <c r="HL12" s="757"/>
      <c r="HM12" s="757"/>
      <c r="HN12" s="757"/>
      <c r="HO12" s="757"/>
      <c r="HP12" s="757"/>
      <c r="HQ12" s="757"/>
      <c r="HR12" s="757"/>
      <c r="HS12" s="757"/>
      <c r="HT12" s="757"/>
      <c r="HU12" s="757"/>
      <c r="HV12" s="757"/>
      <c r="HW12" s="757"/>
      <c r="HX12" s="757"/>
      <c r="HY12" s="757"/>
      <c r="HZ12" s="757"/>
      <c r="IA12" s="757"/>
      <c r="IB12" s="757"/>
      <c r="IC12" s="757"/>
      <c r="ID12" s="757"/>
      <c r="IE12" s="757"/>
      <c r="IF12" s="757"/>
      <c r="IG12" s="757"/>
      <c r="IH12" s="757"/>
      <c r="II12" s="757"/>
      <c r="IJ12" s="757"/>
      <c r="IK12" s="757"/>
      <c r="IL12" s="757"/>
      <c r="IM12" s="757"/>
      <c r="IN12" s="757"/>
      <c r="IO12" s="757"/>
      <c r="IP12" s="757"/>
      <c r="IQ12" s="757"/>
      <c r="IR12" s="757"/>
      <c r="IS12" s="757"/>
      <c r="IT12" s="757"/>
      <c r="IU12" s="757"/>
      <c r="IV12" s="757"/>
    </row>
    <row r="13" spans="1:16" ht="20.25" customHeight="1">
      <c r="A13" s="758" t="s">
        <v>910</v>
      </c>
      <c r="B13" s="755" t="s">
        <v>120</v>
      </c>
      <c r="C13" s="753">
        <v>0</v>
      </c>
      <c r="D13" s="753">
        <v>0</v>
      </c>
      <c r="E13" s="753">
        <v>0</v>
      </c>
      <c r="F13" s="753">
        <v>0</v>
      </c>
      <c r="G13" s="753">
        <v>0</v>
      </c>
      <c r="H13" s="754">
        <v>0</v>
      </c>
      <c r="I13" s="755" t="s">
        <v>120</v>
      </c>
      <c r="J13" s="773">
        <v>1</v>
      </c>
      <c r="K13" s="759">
        <v>3719</v>
      </c>
      <c r="L13" s="759">
        <v>1081</v>
      </c>
      <c r="M13" s="759">
        <v>52</v>
      </c>
      <c r="N13" s="759">
        <v>13</v>
      </c>
      <c r="O13" s="760">
        <v>59</v>
      </c>
      <c r="P13" s="758" t="s">
        <v>329</v>
      </c>
    </row>
    <row r="14" spans="1:16" ht="20.25" customHeight="1">
      <c r="A14" s="758" t="s">
        <v>911</v>
      </c>
      <c r="B14" s="755" t="s">
        <v>120</v>
      </c>
      <c r="C14" s="753">
        <v>0</v>
      </c>
      <c r="D14" s="753">
        <v>0</v>
      </c>
      <c r="E14" s="753">
        <v>0</v>
      </c>
      <c r="F14" s="753">
        <v>0</v>
      </c>
      <c r="G14" s="753">
        <v>0</v>
      </c>
      <c r="H14" s="754">
        <v>0</v>
      </c>
      <c r="I14" s="755" t="s">
        <v>120</v>
      </c>
      <c r="J14" s="773">
        <v>1</v>
      </c>
      <c r="K14" s="759">
        <v>3719</v>
      </c>
      <c r="L14" s="759">
        <v>1081</v>
      </c>
      <c r="M14" s="759">
        <v>47</v>
      </c>
      <c r="N14" s="759">
        <v>11</v>
      </c>
      <c r="O14" s="760">
        <v>58</v>
      </c>
      <c r="P14" s="758" t="s">
        <v>330</v>
      </c>
    </row>
    <row r="15" spans="1:16" ht="20.25" customHeight="1">
      <c r="A15" s="758" t="s">
        <v>912</v>
      </c>
      <c r="B15" s="755" t="s">
        <v>120</v>
      </c>
      <c r="C15" s="753">
        <v>0</v>
      </c>
      <c r="D15" s="753">
        <v>0</v>
      </c>
      <c r="E15" s="753">
        <v>0</v>
      </c>
      <c r="F15" s="753">
        <v>0</v>
      </c>
      <c r="G15" s="753">
        <v>0</v>
      </c>
      <c r="H15" s="754">
        <v>0</v>
      </c>
      <c r="I15" s="755" t="s">
        <v>120</v>
      </c>
      <c r="J15" s="773">
        <v>1</v>
      </c>
      <c r="K15" s="759">
        <v>3719</v>
      </c>
      <c r="L15" s="759">
        <v>1081</v>
      </c>
      <c r="M15" s="759">
        <v>52</v>
      </c>
      <c r="N15" s="759">
        <v>10</v>
      </c>
      <c r="O15" s="760">
        <v>61</v>
      </c>
      <c r="P15" s="758" t="s">
        <v>331</v>
      </c>
    </row>
    <row r="16" spans="1:16" ht="20.25" customHeight="1">
      <c r="A16" s="758" t="s">
        <v>913</v>
      </c>
      <c r="B16" s="755" t="s">
        <v>120</v>
      </c>
      <c r="C16" s="753">
        <v>0</v>
      </c>
      <c r="D16" s="753">
        <v>0</v>
      </c>
      <c r="E16" s="753">
        <v>0</v>
      </c>
      <c r="F16" s="753">
        <v>0</v>
      </c>
      <c r="G16" s="753">
        <v>0</v>
      </c>
      <c r="H16" s="754">
        <v>0</v>
      </c>
      <c r="I16" s="755" t="s">
        <v>120</v>
      </c>
      <c r="J16" s="773">
        <v>1</v>
      </c>
      <c r="K16" s="759">
        <v>3719</v>
      </c>
      <c r="L16" s="759">
        <v>1081</v>
      </c>
      <c r="M16" s="759">
        <v>54</v>
      </c>
      <c r="N16" s="759">
        <v>16</v>
      </c>
      <c r="O16" s="760">
        <v>58</v>
      </c>
      <c r="P16" s="758" t="s">
        <v>332</v>
      </c>
    </row>
    <row r="17" spans="1:16" ht="20.25" customHeight="1">
      <c r="A17" s="758" t="s">
        <v>914</v>
      </c>
      <c r="B17" s="755" t="s">
        <v>120</v>
      </c>
      <c r="C17" s="753">
        <v>0</v>
      </c>
      <c r="D17" s="753">
        <v>0</v>
      </c>
      <c r="E17" s="753">
        <v>0</v>
      </c>
      <c r="F17" s="753">
        <v>0</v>
      </c>
      <c r="G17" s="753">
        <v>0</v>
      </c>
      <c r="H17" s="754">
        <v>0</v>
      </c>
      <c r="I17" s="755" t="s">
        <v>120</v>
      </c>
      <c r="J17" s="773">
        <v>1</v>
      </c>
      <c r="K17" s="759">
        <v>3719</v>
      </c>
      <c r="L17" s="759">
        <v>1081</v>
      </c>
      <c r="M17" s="759">
        <v>56</v>
      </c>
      <c r="N17" s="759">
        <v>16</v>
      </c>
      <c r="O17" s="760">
        <v>62</v>
      </c>
      <c r="P17" s="758" t="s">
        <v>403</v>
      </c>
    </row>
    <row r="18" spans="1:16" ht="20.25" customHeight="1">
      <c r="A18" s="758" t="s">
        <v>915</v>
      </c>
      <c r="B18" s="755" t="s">
        <v>120</v>
      </c>
      <c r="C18" s="753">
        <v>0</v>
      </c>
      <c r="D18" s="753">
        <v>0</v>
      </c>
      <c r="E18" s="753">
        <v>0</v>
      </c>
      <c r="F18" s="753">
        <v>0</v>
      </c>
      <c r="G18" s="753">
        <v>0</v>
      </c>
      <c r="H18" s="754">
        <v>0</v>
      </c>
      <c r="I18" s="755" t="s">
        <v>120</v>
      </c>
      <c r="J18" s="773">
        <v>1</v>
      </c>
      <c r="K18" s="759">
        <v>3719</v>
      </c>
      <c r="L18" s="759">
        <v>1081</v>
      </c>
      <c r="M18" s="759">
        <v>20</v>
      </c>
      <c r="N18" s="759">
        <v>4</v>
      </c>
      <c r="O18" s="760">
        <v>23</v>
      </c>
      <c r="P18" s="758" t="s">
        <v>333</v>
      </c>
    </row>
    <row r="19" spans="1:16" ht="20.25" customHeight="1">
      <c r="A19" s="758" t="s">
        <v>916</v>
      </c>
      <c r="B19" s="755" t="s">
        <v>120</v>
      </c>
      <c r="C19" s="753">
        <v>0</v>
      </c>
      <c r="D19" s="753">
        <v>0</v>
      </c>
      <c r="E19" s="753">
        <v>0</v>
      </c>
      <c r="F19" s="753">
        <v>0</v>
      </c>
      <c r="G19" s="753">
        <v>0</v>
      </c>
      <c r="H19" s="754">
        <v>0</v>
      </c>
      <c r="I19" s="755" t="s">
        <v>120</v>
      </c>
      <c r="J19" s="773">
        <v>1</v>
      </c>
      <c r="K19" s="759">
        <v>3719</v>
      </c>
      <c r="L19" s="759">
        <v>1081</v>
      </c>
      <c r="M19" s="759">
        <v>52</v>
      </c>
      <c r="N19" s="759">
        <v>10</v>
      </c>
      <c r="O19" s="760">
        <v>66</v>
      </c>
      <c r="P19" s="758" t="s">
        <v>334</v>
      </c>
    </row>
    <row r="20" spans="1:16" ht="20.25" customHeight="1">
      <c r="A20" s="758" t="s">
        <v>917</v>
      </c>
      <c r="B20" s="755" t="s">
        <v>120</v>
      </c>
      <c r="C20" s="753">
        <v>0</v>
      </c>
      <c r="D20" s="753">
        <v>0</v>
      </c>
      <c r="E20" s="753">
        <v>0</v>
      </c>
      <c r="F20" s="753">
        <v>0</v>
      </c>
      <c r="G20" s="753">
        <v>0</v>
      </c>
      <c r="H20" s="754">
        <v>0</v>
      </c>
      <c r="I20" s="755" t="s">
        <v>120</v>
      </c>
      <c r="J20" s="773">
        <v>1</v>
      </c>
      <c r="K20" s="759">
        <v>3719</v>
      </c>
      <c r="L20" s="759">
        <v>1081</v>
      </c>
      <c r="M20" s="759">
        <v>56</v>
      </c>
      <c r="N20" s="759">
        <v>19</v>
      </c>
      <c r="O20" s="760">
        <v>79</v>
      </c>
      <c r="P20" s="758" t="s">
        <v>335</v>
      </c>
    </row>
    <row r="21" spans="1:16" ht="20.25" customHeight="1">
      <c r="A21" s="758" t="s">
        <v>918</v>
      </c>
      <c r="B21" s="755" t="s">
        <v>120</v>
      </c>
      <c r="C21" s="753">
        <v>0</v>
      </c>
      <c r="D21" s="753">
        <v>0</v>
      </c>
      <c r="E21" s="753">
        <v>0</v>
      </c>
      <c r="F21" s="753">
        <v>0</v>
      </c>
      <c r="G21" s="753">
        <v>0</v>
      </c>
      <c r="H21" s="754">
        <v>0</v>
      </c>
      <c r="I21" s="755" t="s">
        <v>120</v>
      </c>
      <c r="J21" s="773">
        <v>1</v>
      </c>
      <c r="K21" s="759">
        <v>3719</v>
      </c>
      <c r="L21" s="759">
        <v>1081</v>
      </c>
      <c r="M21" s="759">
        <v>56</v>
      </c>
      <c r="N21" s="759">
        <v>11</v>
      </c>
      <c r="O21" s="760">
        <v>69</v>
      </c>
      <c r="P21" s="758" t="s">
        <v>336</v>
      </c>
    </row>
    <row r="22" spans="1:16" ht="20.25" customHeight="1">
      <c r="A22" s="758" t="s">
        <v>919</v>
      </c>
      <c r="B22" s="755" t="s">
        <v>120</v>
      </c>
      <c r="C22" s="753">
        <v>0</v>
      </c>
      <c r="D22" s="753">
        <v>0</v>
      </c>
      <c r="E22" s="753">
        <v>0</v>
      </c>
      <c r="F22" s="753">
        <v>0</v>
      </c>
      <c r="G22" s="753">
        <v>0</v>
      </c>
      <c r="H22" s="754">
        <v>0</v>
      </c>
      <c r="I22" s="755" t="s">
        <v>120</v>
      </c>
      <c r="J22" s="773">
        <v>1</v>
      </c>
      <c r="K22" s="759">
        <v>3719</v>
      </c>
      <c r="L22" s="759">
        <v>1081</v>
      </c>
      <c r="M22" s="759">
        <v>55</v>
      </c>
      <c r="N22" s="759">
        <v>13</v>
      </c>
      <c r="O22" s="760">
        <v>55</v>
      </c>
      <c r="P22" s="758" t="s">
        <v>338</v>
      </c>
    </row>
    <row r="23" spans="1:16" ht="20.25" customHeight="1">
      <c r="A23" s="758" t="s">
        <v>920</v>
      </c>
      <c r="B23" s="755" t="s">
        <v>120</v>
      </c>
      <c r="C23" s="753">
        <v>0</v>
      </c>
      <c r="D23" s="753">
        <v>0</v>
      </c>
      <c r="E23" s="753">
        <v>0</v>
      </c>
      <c r="F23" s="753">
        <v>0</v>
      </c>
      <c r="G23" s="753">
        <v>0</v>
      </c>
      <c r="H23" s="754">
        <v>0</v>
      </c>
      <c r="I23" s="755" t="s">
        <v>120</v>
      </c>
      <c r="J23" s="773">
        <v>1</v>
      </c>
      <c r="K23" s="759">
        <v>3719</v>
      </c>
      <c r="L23" s="759">
        <v>1081</v>
      </c>
      <c r="M23" s="759">
        <v>45</v>
      </c>
      <c r="N23" s="759">
        <v>9</v>
      </c>
      <c r="O23" s="760">
        <v>42</v>
      </c>
      <c r="P23" s="758" t="s">
        <v>340</v>
      </c>
    </row>
    <row r="24" spans="1:16" ht="20.25" customHeight="1">
      <c r="A24" s="761" t="s">
        <v>921</v>
      </c>
      <c r="B24" s="774" t="s">
        <v>120</v>
      </c>
      <c r="C24" s="775">
        <v>0</v>
      </c>
      <c r="D24" s="775">
        <v>0</v>
      </c>
      <c r="E24" s="775">
        <v>0</v>
      </c>
      <c r="F24" s="775">
        <v>0</v>
      </c>
      <c r="G24" s="775">
        <v>0</v>
      </c>
      <c r="H24" s="776">
        <v>0</v>
      </c>
      <c r="I24" s="774" t="s">
        <v>120</v>
      </c>
      <c r="J24" s="777">
        <v>1</v>
      </c>
      <c r="K24" s="764">
        <v>3719</v>
      </c>
      <c r="L24" s="764">
        <v>1081</v>
      </c>
      <c r="M24" s="764">
        <v>48</v>
      </c>
      <c r="N24" s="764">
        <v>9</v>
      </c>
      <c r="O24" s="765">
        <v>41</v>
      </c>
      <c r="P24" s="761" t="s">
        <v>342</v>
      </c>
    </row>
    <row r="25" spans="1:16" ht="12.75">
      <c r="A25" s="695" t="s">
        <v>1110</v>
      </c>
      <c r="B25" s="736"/>
      <c r="C25" s="736"/>
      <c r="D25" s="736"/>
      <c r="E25" s="736"/>
      <c r="F25" s="736"/>
      <c r="J25" s="737"/>
      <c r="K25" s="737"/>
      <c r="L25" s="696"/>
      <c r="M25" s="696"/>
      <c r="N25" s="696"/>
      <c r="O25" s="696"/>
      <c r="P25" s="739" t="s">
        <v>1135</v>
      </c>
    </row>
    <row r="26" ht="12.75">
      <c r="A26" s="404" t="s">
        <v>1136</v>
      </c>
    </row>
    <row r="27" ht="12.75">
      <c r="A27" s="404" t="s">
        <v>1137</v>
      </c>
    </row>
    <row r="28" spans="1:15" ht="12.75">
      <c r="A28" s="778" t="s">
        <v>1138</v>
      </c>
      <c r="C28" s="743"/>
      <c r="D28" s="743"/>
      <c r="E28" s="743"/>
      <c r="F28" s="741"/>
      <c r="G28" s="741"/>
      <c r="H28" s="741"/>
      <c r="J28" s="743"/>
      <c r="K28" s="743"/>
      <c r="L28" s="743"/>
      <c r="M28" s="741"/>
      <c r="N28" s="741"/>
      <c r="O28" s="741"/>
    </row>
  </sheetData>
  <sheetProtection/>
  <mergeCells count="9"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88671875" style="790" customWidth="1"/>
    <col min="2" max="2" width="10.99609375" style="790" customWidth="1"/>
    <col min="3" max="15" width="10.10546875" style="790" customWidth="1"/>
    <col min="16" max="16" width="10.4453125" style="790" customWidth="1"/>
    <col min="17" max="16384" width="8.88671875" style="790" customWidth="1"/>
  </cols>
  <sheetData>
    <row r="1" spans="1:256" ht="23.25">
      <c r="A1" s="1191" t="s">
        <v>1139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  <c r="AS1" s="779"/>
      <c r="AT1" s="779"/>
      <c r="AU1" s="779"/>
      <c r="AV1" s="779"/>
      <c r="AW1" s="779"/>
      <c r="AX1" s="779"/>
      <c r="AY1" s="779"/>
      <c r="AZ1" s="779"/>
      <c r="BA1" s="779"/>
      <c r="BB1" s="779"/>
      <c r="BC1" s="779"/>
      <c r="BD1" s="779"/>
      <c r="BE1" s="779"/>
      <c r="BF1" s="779"/>
      <c r="BG1" s="779"/>
      <c r="BH1" s="779"/>
      <c r="BI1" s="779"/>
      <c r="BJ1" s="779"/>
      <c r="BK1" s="779"/>
      <c r="BL1" s="779"/>
      <c r="BM1" s="779"/>
      <c r="BN1" s="779"/>
      <c r="BO1" s="779"/>
      <c r="BP1" s="779"/>
      <c r="BQ1" s="779"/>
      <c r="BR1" s="779"/>
      <c r="BS1" s="779"/>
      <c r="BT1" s="779"/>
      <c r="BU1" s="779"/>
      <c r="BV1" s="779"/>
      <c r="BW1" s="779"/>
      <c r="BX1" s="779"/>
      <c r="BY1" s="779"/>
      <c r="BZ1" s="779"/>
      <c r="CA1" s="779"/>
      <c r="CB1" s="779"/>
      <c r="CC1" s="779"/>
      <c r="CD1" s="779"/>
      <c r="CE1" s="779"/>
      <c r="CF1" s="779"/>
      <c r="CG1" s="779"/>
      <c r="CH1" s="779"/>
      <c r="CI1" s="779"/>
      <c r="CJ1" s="779"/>
      <c r="CK1" s="779"/>
      <c r="CL1" s="779"/>
      <c r="CM1" s="779"/>
      <c r="CN1" s="779"/>
      <c r="CO1" s="779"/>
      <c r="CP1" s="779"/>
      <c r="CQ1" s="779"/>
      <c r="CR1" s="779"/>
      <c r="CS1" s="779"/>
      <c r="CT1" s="779"/>
      <c r="CU1" s="779"/>
      <c r="CV1" s="779"/>
      <c r="CW1" s="779"/>
      <c r="CX1" s="779"/>
      <c r="CY1" s="779"/>
      <c r="CZ1" s="779"/>
      <c r="DA1" s="779"/>
      <c r="DB1" s="779"/>
      <c r="DC1" s="779"/>
      <c r="DD1" s="779"/>
      <c r="DE1" s="779"/>
      <c r="DF1" s="779"/>
      <c r="DG1" s="779"/>
      <c r="DH1" s="779"/>
      <c r="DI1" s="779"/>
      <c r="DJ1" s="779"/>
      <c r="DK1" s="779"/>
      <c r="DL1" s="779"/>
      <c r="DM1" s="779"/>
      <c r="DN1" s="779"/>
      <c r="DO1" s="779"/>
      <c r="DP1" s="779"/>
      <c r="DQ1" s="779"/>
      <c r="DR1" s="779"/>
      <c r="DS1" s="779"/>
      <c r="DT1" s="779"/>
      <c r="DU1" s="779"/>
      <c r="DV1" s="779"/>
      <c r="DW1" s="779"/>
      <c r="DX1" s="779"/>
      <c r="DY1" s="779"/>
      <c r="DZ1" s="779"/>
      <c r="EA1" s="779"/>
      <c r="EB1" s="779"/>
      <c r="EC1" s="779"/>
      <c r="ED1" s="779"/>
      <c r="EE1" s="779"/>
      <c r="EF1" s="779"/>
      <c r="EG1" s="779"/>
      <c r="EH1" s="779"/>
      <c r="EI1" s="779"/>
      <c r="EJ1" s="779"/>
      <c r="EK1" s="779"/>
      <c r="EL1" s="779"/>
      <c r="EM1" s="779"/>
      <c r="EN1" s="779"/>
      <c r="EO1" s="779"/>
      <c r="EP1" s="779"/>
      <c r="EQ1" s="779"/>
      <c r="ER1" s="779"/>
      <c r="ES1" s="779"/>
      <c r="ET1" s="779"/>
      <c r="EU1" s="779"/>
      <c r="EV1" s="779"/>
      <c r="EW1" s="779"/>
      <c r="EX1" s="779"/>
      <c r="EY1" s="779"/>
      <c r="EZ1" s="779"/>
      <c r="FA1" s="779"/>
      <c r="FB1" s="779"/>
      <c r="FC1" s="779"/>
      <c r="FD1" s="779"/>
      <c r="FE1" s="779"/>
      <c r="FF1" s="779"/>
      <c r="FG1" s="779"/>
      <c r="FH1" s="779"/>
      <c r="FI1" s="779"/>
      <c r="FJ1" s="779"/>
      <c r="FK1" s="779"/>
      <c r="FL1" s="779"/>
      <c r="FM1" s="779"/>
      <c r="FN1" s="779"/>
      <c r="FO1" s="779"/>
      <c r="FP1" s="779"/>
      <c r="FQ1" s="779"/>
      <c r="FR1" s="779"/>
      <c r="FS1" s="779"/>
      <c r="FT1" s="779"/>
      <c r="FU1" s="779"/>
      <c r="FV1" s="779"/>
      <c r="FW1" s="779"/>
      <c r="FX1" s="779"/>
      <c r="FY1" s="779"/>
      <c r="FZ1" s="779"/>
      <c r="GA1" s="779"/>
      <c r="GB1" s="779"/>
      <c r="GC1" s="779"/>
      <c r="GD1" s="779"/>
      <c r="GE1" s="779"/>
      <c r="GF1" s="779"/>
      <c r="GG1" s="779"/>
      <c r="GH1" s="779"/>
      <c r="GI1" s="779"/>
      <c r="GJ1" s="779"/>
      <c r="GK1" s="779"/>
      <c r="GL1" s="779"/>
      <c r="GM1" s="779"/>
      <c r="GN1" s="779"/>
      <c r="GO1" s="779"/>
      <c r="GP1" s="779"/>
      <c r="GQ1" s="779"/>
      <c r="GR1" s="779"/>
      <c r="GS1" s="779"/>
      <c r="GT1" s="779"/>
      <c r="GU1" s="779"/>
      <c r="GV1" s="779"/>
      <c r="GW1" s="779"/>
      <c r="GX1" s="779"/>
      <c r="GY1" s="779"/>
      <c r="GZ1" s="779"/>
      <c r="HA1" s="779"/>
      <c r="HB1" s="779"/>
      <c r="HC1" s="779"/>
      <c r="HD1" s="779"/>
      <c r="HE1" s="779"/>
      <c r="HF1" s="779"/>
      <c r="HG1" s="779"/>
      <c r="HH1" s="779"/>
      <c r="HI1" s="779"/>
      <c r="HJ1" s="779"/>
      <c r="HK1" s="779"/>
      <c r="HL1" s="779"/>
      <c r="HM1" s="779"/>
      <c r="HN1" s="779"/>
      <c r="HO1" s="779"/>
      <c r="HP1" s="779"/>
      <c r="HQ1" s="779"/>
      <c r="HR1" s="779"/>
      <c r="HS1" s="779"/>
      <c r="HT1" s="779"/>
      <c r="HU1" s="779"/>
      <c r="HV1" s="779"/>
      <c r="HW1" s="779"/>
      <c r="HX1" s="779"/>
      <c r="HY1" s="779"/>
      <c r="HZ1" s="779"/>
      <c r="IA1" s="779"/>
      <c r="IB1" s="779"/>
      <c r="IC1" s="779"/>
      <c r="ID1" s="779"/>
      <c r="IE1" s="779"/>
      <c r="IF1" s="779"/>
      <c r="IG1" s="779"/>
      <c r="IH1" s="779"/>
      <c r="II1" s="779"/>
      <c r="IJ1" s="779"/>
      <c r="IK1" s="779"/>
      <c r="IL1" s="779"/>
      <c r="IM1" s="779"/>
      <c r="IN1" s="779"/>
      <c r="IO1" s="779"/>
      <c r="IP1" s="779"/>
      <c r="IQ1" s="779"/>
      <c r="IR1" s="779"/>
      <c r="IS1" s="779"/>
      <c r="IT1" s="779"/>
      <c r="IU1" s="779"/>
      <c r="IV1" s="779"/>
    </row>
    <row r="2" spans="1:256" ht="13.5">
      <c r="A2" s="404" t="s">
        <v>1140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705" t="s">
        <v>1086</v>
      </c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  <c r="FH2" s="404"/>
      <c r="FI2" s="404"/>
      <c r="FJ2" s="404"/>
      <c r="FK2" s="404"/>
      <c r="FL2" s="404"/>
      <c r="FM2" s="404"/>
      <c r="FN2" s="404"/>
      <c r="FO2" s="404"/>
      <c r="FP2" s="404"/>
      <c r="FQ2" s="404"/>
      <c r="FR2" s="404"/>
      <c r="FS2" s="404"/>
      <c r="FT2" s="404"/>
      <c r="FU2" s="404"/>
      <c r="FV2" s="404"/>
      <c r="FW2" s="404"/>
      <c r="FX2" s="404"/>
      <c r="FY2" s="404"/>
      <c r="FZ2" s="404"/>
      <c r="GA2" s="404"/>
      <c r="GB2" s="404"/>
      <c r="GC2" s="404"/>
      <c r="GD2" s="404"/>
      <c r="GE2" s="404"/>
      <c r="GF2" s="404"/>
      <c r="GG2" s="404"/>
      <c r="GH2" s="404"/>
      <c r="GI2" s="404"/>
      <c r="GJ2" s="404"/>
      <c r="GK2" s="404"/>
      <c r="GL2" s="404"/>
      <c r="GM2" s="404"/>
      <c r="GN2" s="404"/>
      <c r="GO2" s="404"/>
      <c r="GP2" s="404"/>
      <c r="GQ2" s="404"/>
      <c r="GR2" s="404"/>
      <c r="GS2" s="404"/>
      <c r="GT2" s="404"/>
      <c r="GU2" s="404"/>
      <c r="GV2" s="404"/>
      <c r="GW2" s="404"/>
      <c r="GX2" s="404"/>
      <c r="GY2" s="404"/>
      <c r="GZ2" s="404"/>
      <c r="HA2" s="404"/>
      <c r="HB2" s="404"/>
      <c r="HC2" s="404"/>
      <c r="HD2" s="404"/>
      <c r="HE2" s="404"/>
      <c r="HF2" s="404"/>
      <c r="HG2" s="404"/>
      <c r="HH2" s="404"/>
      <c r="HI2" s="404"/>
      <c r="HJ2" s="404"/>
      <c r="HK2" s="404"/>
      <c r="HL2" s="404"/>
      <c r="HM2" s="404"/>
      <c r="HN2" s="404"/>
      <c r="HO2" s="404"/>
      <c r="HP2" s="404"/>
      <c r="HQ2" s="404"/>
      <c r="HR2" s="404"/>
      <c r="HS2" s="404"/>
      <c r="HT2" s="404"/>
      <c r="HU2" s="404"/>
      <c r="HV2" s="404"/>
      <c r="HW2" s="404"/>
      <c r="HX2" s="404"/>
      <c r="HY2" s="404"/>
      <c r="HZ2" s="404"/>
      <c r="IA2" s="404"/>
      <c r="IB2" s="404"/>
      <c r="IC2" s="404"/>
      <c r="ID2" s="404"/>
      <c r="IE2" s="404"/>
      <c r="IF2" s="404"/>
      <c r="IG2" s="404"/>
      <c r="IH2" s="404"/>
      <c r="II2" s="404"/>
      <c r="IJ2" s="404"/>
      <c r="IK2" s="404"/>
      <c r="IL2" s="404"/>
      <c r="IM2" s="404"/>
      <c r="IN2" s="404"/>
      <c r="IO2" s="404"/>
      <c r="IP2" s="404"/>
      <c r="IQ2" s="404"/>
      <c r="IR2" s="404"/>
      <c r="IS2" s="404"/>
      <c r="IT2" s="404"/>
      <c r="IU2" s="404"/>
      <c r="IV2" s="404"/>
    </row>
    <row r="3" spans="1:256" ht="14.25">
      <c r="A3" s="706"/>
      <c r="B3" s="1192" t="s">
        <v>1087</v>
      </c>
      <c r="C3" s="1195" t="s">
        <v>1141</v>
      </c>
      <c r="D3" s="1196"/>
      <c r="E3" s="1196"/>
      <c r="F3" s="1196" t="s">
        <v>1142</v>
      </c>
      <c r="G3" s="1196"/>
      <c r="H3" s="1198"/>
      <c r="I3" s="1192" t="s">
        <v>1087</v>
      </c>
      <c r="J3" s="1195" t="s">
        <v>1143</v>
      </c>
      <c r="K3" s="1196"/>
      <c r="L3" s="1196"/>
      <c r="M3" s="1196" t="s">
        <v>1144</v>
      </c>
      <c r="N3" s="1196"/>
      <c r="O3" s="1198"/>
      <c r="P3" s="706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  <c r="IT3" s="693"/>
      <c r="IU3" s="693"/>
      <c r="IV3" s="693"/>
    </row>
    <row r="4" spans="1:256" ht="13.5">
      <c r="A4" s="709" t="s">
        <v>930</v>
      </c>
      <c r="B4" s="1193"/>
      <c r="C4" s="711" t="s">
        <v>1093</v>
      </c>
      <c r="D4" s="711" t="s">
        <v>122</v>
      </c>
      <c r="E4" s="711" t="s">
        <v>1131</v>
      </c>
      <c r="F4" s="711" t="s">
        <v>1129</v>
      </c>
      <c r="G4" s="1205" t="s">
        <v>1130</v>
      </c>
      <c r="H4" s="1198"/>
      <c r="I4" s="1193"/>
      <c r="J4" s="711" t="s">
        <v>1093</v>
      </c>
      <c r="K4" s="711" t="s">
        <v>122</v>
      </c>
      <c r="L4" s="711" t="s">
        <v>1131</v>
      </c>
      <c r="M4" s="711" t="s">
        <v>1129</v>
      </c>
      <c r="N4" s="1205" t="s">
        <v>1130</v>
      </c>
      <c r="O4" s="1198"/>
      <c r="P4" s="709" t="s">
        <v>902</v>
      </c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  <c r="HV4" s="404"/>
      <c r="HW4" s="404"/>
      <c r="HX4" s="404"/>
      <c r="HY4" s="404"/>
      <c r="HZ4" s="404"/>
      <c r="IA4" s="404"/>
      <c r="IB4" s="404"/>
      <c r="IC4" s="404"/>
      <c r="ID4" s="404"/>
      <c r="IE4" s="404"/>
      <c r="IF4" s="404"/>
      <c r="IG4" s="404"/>
      <c r="IH4" s="404"/>
      <c r="II4" s="404"/>
      <c r="IJ4" s="404"/>
      <c r="IK4" s="404"/>
      <c r="IL4" s="404"/>
      <c r="IM4" s="404"/>
      <c r="IN4" s="404"/>
      <c r="IO4" s="404"/>
      <c r="IP4" s="404"/>
      <c r="IQ4" s="404"/>
      <c r="IR4" s="404"/>
      <c r="IS4" s="404"/>
      <c r="IT4" s="404"/>
      <c r="IU4" s="404"/>
      <c r="IV4" s="404"/>
    </row>
    <row r="5" spans="1:256" ht="13.5">
      <c r="A5" s="709"/>
      <c r="B5" s="1193"/>
      <c r="C5" s="710"/>
      <c r="D5" s="710"/>
      <c r="E5" s="710" t="s">
        <v>1133</v>
      </c>
      <c r="F5" s="710" t="s">
        <v>1132</v>
      </c>
      <c r="G5" s="710" t="s">
        <v>1145</v>
      </c>
      <c r="H5" s="710" t="s">
        <v>1146</v>
      </c>
      <c r="I5" s="1193"/>
      <c r="J5" s="710"/>
      <c r="K5" s="710"/>
      <c r="L5" s="710" t="s">
        <v>1133</v>
      </c>
      <c r="M5" s="710" t="s">
        <v>1132</v>
      </c>
      <c r="N5" s="710" t="s">
        <v>1145</v>
      </c>
      <c r="O5" s="710" t="s">
        <v>1146</v>
      </c>
      <c r="P5" s="709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3.5">
      <c r="A6" s="709" t="s">
        <v>903</v>
      </c>
      <c r="B6" s="1193"/>
      <c r="C6" s="710" t="s">
        <v>634</v>
      </c>
      <c r="D6" s="710" t="s">
        <v>635</v>
      </c>
      <c r="E6" s="710"/>
      <c r="F6" s="710" t="s">
        <v>634</v>
      </c>
      <c r="G6" s="709"/>
      <c r="H6" s="710"/>
      <c r="I6" s="1193"/>
      <c r="J6" s="710" t="s">
        <v>634</v>
      </c>
      <c r="K6" s="710" t="s">
        <v>635</v>
      </c>
      <c r="L6" s="710"/>
      <c r="M6" s="710" t="s">
        <v>634</v>
      </c>
      <c r="N6" s="709"/>
      <c r="O6" s="710"/>
      <c r="P6" s="709" t="s">
        <v>906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13.5">
      <c r="A7" s="745"/>
      <c r="B7" s="1194"/>
      <c r="C7" s="780" t="s">
        <v>1134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1194"/>
      <c r="J7" s="780" t="s">
        <v>1134</v>
      </c>
      <c r="K7" s="717" t="s">
        <v>637</v>
      </c>
      <c r="L7" s="717" t="s">
        <v>638</v>
      </c>
      <c r="M7" s="717" t="s">
        <v>639</v>
      </c>
      <c r="N7" s="717" t="s">
        <v>907</v>
      </c>
      <c r="O7" s="717" t="s">
        <v>908</v>
      </c>
      <c r="P7" s="745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4"/>
      <c r="FR7" s="404"/>
      <c r="FS7" s="404"/>
      <c r="FT7" s="404"/>
      <c r="FU7" s="404"/>
      <c r="FV7" s="404"/>
      <c r="FW7" s="404"/>
      <c r="FX7" s="404"/>
      <c r="FY7" s="404"/>
      <c r="FZ7" s="404"/>
      <c r="GA7" s="404"/>
      <c r="GB7" s="404"/>
      <c r="GC7" s="404"/>
      <c r="GD7" s="404"/>
      <c r="GE7" s="404"/>
      <c r="GF7" s="404"/>
      <c r="GG7" s="404"/>
      <c r="GH7" s="404"/>
      <c r="GI7" s="404"/>
      <c r="GJ7" s="404"/>
      <c r="GK7" s="404"/>
      <c r="GL7" s="404"/>
      <c r="GM7" s="404"/>
      <c r="GN7" s="404"/>
      <c r="GO7" s="404"/>
      <c r="GP7" s="404"/>
      <c r="GQ7" s="404"/>
      <c r="GR7" s="404"/>
      <c r="GS7" s="404"/>
      <c r="GT7" s="404"/>
      <c r="GU7" s="404"/>
      <c r="GV7" s="404"/>
      <c r="GW7" s="404"/>
      <c r="GX7" s="404"/>
      <c r="GY7" s="404"/>
      <c r="GZ7" s="404"/>
      <c r="HA7" s="404"/>
      <c r="HB7" s="404"/>
      <c r="HC7" s="404"/>
      <c r="HD7" s="404"/>
      <c r="HE7" s="404"/>
      <c r="HF7" s="404"/>
      <c r="HG7" s="404"/>
      <c r="HH7" s="404"/>
      <c r="HI7" s="404"/>
      <c r="HJ7" s="404"/>
      <c r="HK7" s="404"/>
      <c r="HL7" s="404"/>
      <c r="HM7" s="404"/>
      <c r="HN7" s="404"/>
      <c r="HO7" s="404"/>
      <c r="HP7" s="404"/>
      <c r="HQ7" s="404"/>
      <c r="HR7" s="404"/>
      <c r="HS7" s="404"/>
      <c r="HT7" s="404"/>
      <c r="HU7" s="404"/>
      <c r="HV7" s="404"/>
      <c r="HW7" s="404"/>
      <c r="HX7" s="404"/>
      <c r="HY7" s="404"/>
      <c r="HZ7" s="404"/>
      <c r="IA7" s="404"/>
      <c r="IB7" s="404"/>
      <c r="IC7" s="404"/>
      <c r="ID7" s="404"/>
      <c r="IE7" s="404"/>
      <c r="IF7" s="404"/>
      <c r="IG7" s="404"/>
      <c r="IH7" s="404"/>
      <c r="II7" s="404"/>
      <c r="IJ7" s="404"/>
      <c r="IK7" s="404"/>
      <c r="IL7" s="404"/>
      <c r="IM7" s="404"/>
      <c r="IN7" s="404"/>
      <c r="IO7" s="404"/>
      <c r="IP7" s="404"/>
      <c r="IQ7" s="404"/>
      <c r="IR7" s="404"/>
      <c r="IS7" s="404"/>
      <c r="IT7" s="404"/>
      <c r="IU7" s="404"/>
      <c r="IV7" s="404"/>
    </row>
    <row r="8" spans="1:256" ht="24.75" customHeight="1">
      <c r="A8" s="747" t="s">
        <v>60</v>
      </c>
      <c r="B8" s="770" t="s">
        <v>120</v>
      </c>
      <c r="C8" s="679">
        <v>2</v>
      </c>
      <c r="D8" s="679">
        <v>6670</v>
      </c>
      <c r="E8" s="679">
        <v>1369</v>
      </c>
      <c r="F8" s="746">
        <v>1466</v>
      </c>
      <c r="G8" s="746">
        <v>579</v>
      </c>
      <c r="H8" s="680">
        <v>0</v>
      </c>
      <c r="I8" s="747" t="s">
        <v>120</v>
      </c>
      <c r="J8" s="679">
        <v>1</v>
      </c>
      <c r="K8" s="679">
        <v>8596</v>
      </c>
      <c r="L8" s="679">
        <v>900</v>
      </c>
      <c r="M8" s="746">
        <v>196</v>
      </c>
      <c r="N8" s="746">
        <v>28.5</v>
      </c>
      <c r="O8" s="680">
        <v>124</v>
      </c>
      <c r="P8" s="719" t="s">
        <v>60</v>
      </c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H8" s="693"/>
      <c r="EI8" s="693"/>
      <c r="EJ8" s="693"/>
      <c r="EK8" s="693"/>
      <c r="EL8" s="693"/>
      <c r="EM8" s="693"/>
      <c r="EN8" s="693"/>
      <c r="EO8" s="693"/>
      <c r="EP8" s="693"/>
      <c r="EQ8" s="693"/>
      <c r="ER8" s="693"/>
      <c r="ES8" s="693"/>
      <c r="ET8" s="693"/>
      <c r="EU8" s="693"/>
      <c r="EV8" s="693"/>
      <c r="EW8" s="693"/>
      <c r="EX8" s="693"/>
      <c r="EY8" s="693"/>
      <c r="EZ8" s="693"/>
      <c r="FA8" s="693"/>
      <c r="FB8" s="693"/>
      <c r="FC8" s="693"/>
      <c r="FD8" s="693"/>
      <c r="FE8" s="693"/>
      <c r="FF8" s="693"/>
      <c r="FG8" s="693"/>
      <c r="FH8" s="693"/>
      <c r="FI8" s="693"/>
      <c r="FJ8" s="693"/>
      <c r="FK8" s="693"/>
      <c r="FL8" s="693"/>
      <c r="FM8" s="693"/>
      <c r="FN8" s="693"/>
      <c r="FO8" s="693"/>
      <c r="FP8" s="693"/>
      <c r="FQ8" s="693"/>
      <c r="FR8" s="693"/>
      <c r="FS8" s="693"/>
      <c r="FT8" s="693"/>
      <c r="FU8" s="693"/>
      <c r="FV8" s="693"/>
      <c r="FW8" s="693"/>
      <c r="FX8" s="693"/>
      <c r="FY8" s="693"/>
      <c r="FZ8" s="693"/>
      <c r="GA8" s="693"/>
      <c r="GB8" s="693"/>
      <c r="GC8" s="693"/>
      <c r="GD8" s="693"/>
      <c r="GE8" s="693"/>
      <c r="GF8" s="693"/>
      <c r="GG8" s="693"/>
      <c r="GH8" s="693"/>
      <c r="GI8" s="693"/>
      <c r="GJ8" s="693"/>
      <c r="GK8" s="693"/>
      <c r="GL8" s="693"/>
      <c r="GM8" s="693"/>
      <c r="GN8" s="693"/>
      <c r="GO8" s="693"/>
      <c r="GP8" s="693"/>
      <c r="GQ8" s="693"/>
      <c r="GR8" s="693"/>
      <c r="GS8" s="693"/>
      <c r="GT8" s="693"/>
      <c r="GU8" s="693"/>
      <c r="GV8" s="693"/>
      <c r="GW8" s="693"/>
      <c r="GX8" s="693"/>
      <c r="GY8" s="693"/>
      <c r="GZ8" s="693"/>
      <c r="HA8" s="693"/>
      <c r="HB8" s="693"/>
      <c r="HC8" s="693"/>
      <c r="HD8" s="693"/>
      <c r="HE8" s="693"/>
      <c r="HF8" s="693"/>
      <c r="HG8" s="693"/>
      <c r="HH8" s="693"/>
      <c r="HI8" s="693"/>
      <c r="HJ8" s="693"/>
      <c r="HK8" s="693"/>
      <c r="HL8" s="693"/>
      <c r="HM8" s="693"/>
      <c r="HN8" s="693"/>
      <c r="HO8" s="693"/>
      <c r="HP8" s="693"/>
      <c r="HQ8" s="693"/>
      <c r="HR8" s="693"/>
      <c r="HS8" s="693"/>
      <c r="HT8" s="693"/>
      <c r="HU8" s="693"/>
      <c r="HV8" s="693"/>
      <c r="HW8" s="693"/>
      <c r="HX8" s="693"/>
      <c r="HY8" s="693"/>
      <c r="HZ8" s="693"/>
      <c r="IA8" s="693"/>
      <c r="IB8" s="693"/>
      <c r="IC8" s="693"/>
      <c r="ID8" s="693"/>
      <c r="IE8" s="693"/>
      <c r="IF8" s="693"/>
      <c r="IG8" s="693"/>
      <c r="IH8" s="693"/>
      <c r="II8" s="693"/>
      <c r="IJ8" s="693"/>
      <c r="IK8" s="693"/>
      <c r="IL8" s="693"/>
      <c r="IM8" s="693"/>
      <c r="IN8" s="693"/>
      <c r="IO8" s="693"/>
      <c r="IP8" s="693"/>
      <c r="IQ8" s="693"/>
      <c r="IR8" s="693"/>
      <c r="IS8" s="693"/>
      <c r="IT8" s="693"/>
      <c r="IU8" s="693"/>
      <c r="IV8" s="693"/>
    </row>
    <row r="9" spans="1:256" ht="24.75" customHeight="1">
      <c r="A9" s="747" t="s">
        <v>653</v>
      </c>
      <c r="B9" s="747" t="s">
        <v>120</v>
      </c>
      <c r="C9" s="679">
        <v>1</v>
      </c>
      <c r="D9" s="679">
        <v>4114</v>
      </c>
      <c r="E9" s="679">
        <v>825</v>
      </c>
      <c r="F9" s="746">
        <v>1018</v>
      </c>
      <c r="G9" s="746">
        <v>436</v>
      </c>
      <c r="H9" s="680">
        <v>0</v>
      </c>
      <c r="I9" s="747" t="s">
        <v>120</v>
      </c>
      <c r="J9" s="679">
        <v>0</v>
      </c>
      <c r="K9" s="679">
        <v>0</v>
      </c>
      <c r="L9" s="679">
        <v>0</v>
      </c>
      <c r="M9" s="746">
        <v>0</v>
      </c>
      <c r="N9" s="746">
        <v>0</v>
      </c>
      <c r="O9" s="680">
        <v>0</v>
      </c>
      <c r="P9" s="719" t="s">
        <v>653</v>
      </c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693"/>
      <c r="AV9" s="693"/>
      <c r="AW9" s="693"/>
      <c r="AX9" s="693"/>
      <c r="AY9" s="693"/>
      <c r="AZ9" s="693"/>
      <c r="BA9" s="693"/>
      <c r="BB9" s="693"/>
      <c r="BC9" s="693"/>
      <c r="BD9" s="693"/>
      <c r="BE9" s="693"/>
      <c r="BF9" s="693"/>
      <c r="BG9" s="693"/>
      <c r="BH9" s="693"/>
      <c r="BI9" s="693"/>
      <c r="BJ9" s="693"/>
      <c r="BK9" s="693"/>
      <c r="BL9" s="693"/>
      <c r="BM9" s="693"/>
      <c r="BN9" s="693"/>
      <c r="BO9" s="693"/>
      <c r="BP9" s="693"/>
      <c r="BQ9" s="693"/>
      <c r="BR9" s="693"/>
      <c r="BS9" s="693"/>
      <c r="BT9" s="693"/>
      <c r="BU9" s="693"/>
      <c r="BV9" s="693"/>
      <c r="BW9" s="693"/>
      <c r="BX9" s="693"/>
      <c r="BY9" s="693"/>
      <c r="BZ9" s="693"/>
      <c r="CA9" s="693"/>
      <c r="CB9" s="693"/>
      <c r="CC9" s="693"/>
      <c r="CD9" s="693"/>
      <c r="CE9" s="693"/>
      <c r="CF9" s="693"/>
      <c r="CG9" s="693"/>
      <c r="CH9" s="693"/>
      <c r="CI9" s="693"/>
      <c r="CJ9" s="693"/>
      <c r="CK9" s="693"/>
      <c r="CL9" s="693"/>
      <c r="CM9" s="693"/>
      <c r="CN9" s="693"/>
      <c r="CO9" s="693"/>
      <c r="CP9" s="693"/>
      <c r="CQ9" s="693"/>
      <c r="CR9" s="693"/>
      <c r="CS9" s="693"/>
      <c r="CT9" s="693"/>
      <c r="CU9" s="693"/>
      <c r="CV9" s="693"/>
      <c r="CW9" s="693"/>
      <c r="CX9" s="693"/>
      <c r="CY9" s="693"/>
      <c r="CZ9" s="693"/>
      <c r="DA9" s="693"/>
      <c r="DB9" s="693"/>
      <c r="DC9" s="693"/>
      <c r="DD9" s="693"/>
      <c r="DE9" s="693"/>
      <c r="DF9" s="693"/>
      <c r="DG9" s="693"/>
      <c r="DH9" s="693"/>
      <c r="DI9" s="693"/>
      <c r="DJ9" s="693"/>
      <c r="DK9" s="693"/>
      <c r="DL9" s="693"/>
      <c r="DM9" s="693"/>
      <c r="DN9" s="693"/>
      <c r="DO9" s="693"/>
      <c r="DP9" s="693"/>
      <c r="DQ9" s="693"/>
      <c r="DR9" s="693"/>
      <c r="DS9" s="693"/>
      <c r="DT9" s="693"/>
      <c r="DU9" s="693"/>
      <c r="DV9" s="693"/>
      <c r="DW9" s="693"/>
      <c r="DX9" s="693"/>
      <c r="DY9" s="693"/>
      <c r="DZ9" s="693"/>
      <c r="EA9" s="693"/>
      <c r="EB9" s="693"/>
      <c r="EC9" s="693"/>
      <c r="ED9" s="693"/>
      <c r="EE9" s="693"/>
      <c r="EF9" s="693"/>
      <c r="EG9" s="693"/>
      <c r="EH9" s="693"/>
      <c r="EI9" s="693"/>
      <c r="EJ9" s="693"/>
      <c r="EK9" s="693"/>
      <c r="EL9" s="693"/>
      <c r="EM9" s="693"/>
      <c r="EN9" s="693"/>
      <c r="EO9" s="693"/>
      <c r="EP9" s="693"/>
      <c r="EQ9" s="693"/>
      <c r="ER9" s="693"/>
      <c r="ES9" s="693"/>
      <c r="ET9" s="693"/>
      <c r="EU9" s="693"/>
      <c r="EV9" s="693"/>
      <c r="EW9" s="693"/>
      <c r="EX9" s="693"/>
      <c r="EY9" s="693"/>
      <c r="EZ9" s="693"/>
      <c r="FA9" s="693"/>
      <c r="FB9" s="693"/>
      <c r="FC9" s="693"/>
      <c r="FD9" s="693"/>
      <c r="FE9" s="693"/>
      <c r="FF9" s="693"/>
      <c r="FG9" s="693"/>
      <c r="FH9" s="693"/>
      <c r="FI9" s="693"/>
      <c r="FJ9" s="693"/>
      <c r="FK9" s="693"/>
      <c r="FL9" s="693"/>
      <c r="FM9" s="693"/>
      <c r="FN9" s="693"/>
      <c r="FO9" s="693"/>
      <c r="FP9" s="693"/>
      <c r="FQ9" s="693"/>
      <c r="FR9" s="693"/>
      <c r="FS9" s="693"/>
      <c r="FT9" s="693"/>
      <c r="FU9" s="693"/>
      <c r="FV9" s="693"/>
      <c r="FW9" s="693"/>
      <c r="FX9" s="693"/>
      <c r="FY9" s="693"/>
      <c r="FZ9" s="693"/>
      <c r="GA9" s="693"/>
      <c r="GB9" s="693"/>
      <c r="GC9" s="693"/>
      <c r="GD9" s="693"/>
      <c r="GE9" s="693"/>
      <c r="GF9" s="693"/>
      <c r="GG9" s="693"/>
      <c r="GH9" s="693"/>
      <c r="GI9" s="693"/>
      <c r="GJ9" s="693"/>
      <c r="GK9" s="693"/>
      <c r="GL9" s="693"/>
      <c r="GM9" s="693"/>
      <c r="GN9" s="693"/>
      <c r="GO9" s="693"/>
      <c r="GP9" s="693"/>
      <c r="GQ9" s="693"/>
      <c r="GR9" s="693"/>
      <c r="GS9" s="693"/>
      <c r="GT9" s="693"/>
      <c r="GU9" s="693"/>
      <c r="GV9" s="693"/>
      <c r="GW9" s="693"/>
      <c r="GX9" s="693"/>
      <c r="GY9" s="693"/>
      <c r="GZ9" s="693"/>
      <c r="HA9" s="693"/>
      <c r="HB9" s="693"/>
      <c r="HC9" s="693"/>
      <c r="HD9" s="693"/>
      <c r="HE9" s="693"/>
      <c r="HF9" s="693"/>
      <c r="HG9" s="693"/>
      <c r="HH9" s="693"/>
      <c r="HI9" s="693"/>
      <c r="HJ9" s="693"/>
      <c r="HK9" s="693"/>
      <c r="HL9" s="693"/>
      <c r="HM9" s="693"/>
      <c r="HN9" s="693"/>
      <c r="HO9" s="693"/>
      <c r="HP9" s="693"/>
      <c r="HQ9" s="693"/>
      <c r="HR9" s="693"/>
      <c r="HS9" s="693"/>
      <c r="HT9" s="693"/>
      <c r="HU9" s="693"/>
      <c r="HV9" s="693"/>
      <c r="HW9" s="693"/>
      <c r="HX9" s="693"/>
      <c r="HY9" s="693"/>
      <c r="HZ9" s="693"/>
      <c r="IA9" s="693"/>
      <c r="IB9" s="693"/>
      <c r="IC9" s="693"/>
      <c r="ID9" s="693"/>
      <c r="IE9" s="693"/>
      <c r="IF9" s="693"/>
      <c r="IG9" s="693"/>
      <c r="IH9" s="693"/>
      <c r="II9" s="693"/>
      <c r="IJ9" s="693"/>
      <c r="IK9" s="693"/>
      <c r="IL9" s="693"/>
      <c r="IM9" s="693"/>
      <c r="IN9" s="693"/>
      <c r="IO9" s="693"/>
      <c r="IP9" s="693"/>
      <c r="IQ9" s="693"/>
      <c r="IR9" s="693"/>
      <c r="IS9" s="693"/>
      <c r="IT9" s="693"/>
      <c r="IU9" s="693"/>
      <c r="IV9" s="693"/>
    </row>
    <row r="10" spans="1:256" ht="24.75" customHeight="1">
      <c r="A10" s="747" t="s">
        <v>654</v>
      </c>
      <c r="B10" s="747" t="s">
        <v>120</v>
      </c>
      <c r="C10" s="679">
        <v>1</v>
      </c>
      <c r="D10" s="679">
        <v>4114</v>
      </c>
      <c r="E10" s="679">
        <v>825</v>
      </c>
      <c r="F10" s="746">
        <v>1006</v>
      </c>
      <c r="G10" s="746">
        <v>398</v>
      </c>
      <c r="H10" s="680">
        <v>0</v>
      </c>
      <c r="I10" s="747" t="s">
        <v>120</v>
      </c>
      <c r="J10" s="679">
        <v>0</v>
      </c>
      <c r="K10" s="679">
        <v>0</v>
      </c>
      <c r="L10" s="679">
        <v>0</v>
      </c>
      <c r="M10" s="746">
        <v>0</v>
      </c>
      <c r="N10" s="746">
        <v>0</v>
      </c>
      <c r="O10" s="680">
        <v>0</v>
      </c>
      <c r="P10" s="719" t="s">
        <v>654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  <c r="BB10" s="693"/>
      <c r="BC10" s="693"/>
      <c r="BD10" s="693"/>
      <c r="BE10" s="693"/>
      <c r="BF10" s="693"/>
      <c r="BG10" s="693"/>
      <c r="BH10" s="693"/>
      <c r="BI10" s="693"/>
      <c r="BJ10" s="693"/>
      <c r="BK10" s="693"/>
      <c r="BL10" s="693"/>
      <c r="BM10" s="693"/>
      <c r="BN10" s="693"/>
      <c r="BO10" s="693"/>
      <c r="BP10" s="693"/>
      <c r="BQ10" s="693"/>
      <c r="BR10" s="693"/>
      <c r="BS10" s="693"/>
      <c r="BT10" s="693"/>
      <c r="BU10" s="693"/>
      <c r="BV10" s="693"/>
      <c r="BW10" s="693"/>
      <c r="BX10" s="693"/>
      <c r="BY10" s="693"/>
      <c r="BZ10" s="693"/>
      <c r="CA10" s="693"/>
      <c r="CB10" s="693"/>
      <c r="CC10" s="693"/>
      <c r="CD10" s="693"/>
      <c r="CE10" s="693"/>
      <c r="CF10" s="693"/>
      <c r="CG10" s="693"/>
      <c r="CH10" s="693"/>
      <c r="CI10" s="693"/>
      <c r="CJ10" s="693"/>
      <c r="CK10" s="693"/>
      <c r="CL10" s="693"/>
      <c r="CM10" s="693"/>
      <c r="CN10" s="693"/>
      <c r="CO10" s="693"/>
      <c r="CP10" s="693"/>
      <c r="CQ10" s="693"/>
      <c r="CR10" s="693"/>
      <c r="CS10" s="693"/>
      <c r="CT10" s="693"/>
      <c r="CU10" s="693"/>
      <c r="CV10" s="693"/>
      <c r="CW10" s="693"/>
      <c r="CX10" s="693"/>
      <c r="CY10" s="693"/>
      <c r="CZ10" s="693"/>
      <c r="DA10" s="693"/>
      <c r="DB10" s="693"/>
      <c r="DC10" s="693"/>
      <c r="DD10" s="693"/>
      <c r="DE10" s="693"/>
      <c r="DF10" s="693"/>
      <c r="DG10" s="693"/>
      <c r="DH10" s="693"/>
      <c r="DI10" s="693"/>
      <c r="DJ10" s="693"/>
      <c r="DK10" s="693"/>
      <c r="DL10" s="693"/>
      <c r="DM10" s="693"/>
      <c r="DN10" s="693"/>
      <c r="DO10" s="693"/>
      <c r="DP10" s="693"/>
      <c r="DQ10" s="693"/>
      <c r="DR10" s="693"/>
      <c r="DS10" s="693"/>
      <c r="DT10" s="693"/>
      <c r="DU10" s="693"/>
      <c r="DV10" s="693"/>
      <c r="DW10" s="693"/>
      <c r="DX10" s="693"/>
      <c r="DY10" s="693"/>
      <c r="DZ10" s="693"/>
      <c r="EA10" s="693"/>
      <c r="EB10" s="693"/>
      <c r="EC10" s="693"/>
      <c r="ED10" s="693"/>
      <c r="EE10" s="693"/>
      <c r="EF10" s="693"/>
      <c r="EG10" s="693"/>
      <c r="EH10" s="693"/>
      <c r="EI10" s="693"/>
      <c r="EJ10" s="693"/>
      <c r="EK10" s="693"/>
      <c r="EL10" s="693"/>
      <c r="EM10" s="693"/>
      <c r="EN10" s="693"/>
      <c r="EO10" s="693"/>
      <c r="EP10" s="693"/>
      <c r="EQ10" s="693"/>
      <c r="ER10" s="693"/>
      <c r="ES10" s="693"/>
      <c r="ET10" s="693"/>
      <c r="EU10" s="693"/>
      <c r="EV10" s="693"/>
      <c r="EW10" s="693"/>
      <c r="EX10" s="693"/>
      <c r="EY10" s="693"/>
      <c r="EZ10" s="693"/>
      <c r="FA10" s="693"/>
      <c r="FB10" s="693"/>
      <c r="FC10" s="693"/>
      <c r="FD10" s="693"/>
      <c r="FE10" s="693"/>
      <c r="FF10" s="693"/>
      <c r="FG10" s="693"/>
      <c r="FH10" s="693"/>
      <c r="FI10" s="693"/>
      <c r="FJ10" s="693"/>
      <c r="FK10" s="693"/>
      <c r="FL10" s="693"/>
      <c r="FM10" s="693"/>
      <c r="FN10" s="693"/>
      <c r="FO10" s="693"/>
      <c r="FP10" s="693"/>
      <c r="FQ10" s="693"/>
      <c r="FR10" s="693"/>
      <c r="FS10" s="693"/>
      <c r="FT10" s="693"/>
      <c r="FU10" s="693"/>
      <c r="FV10" s="693"/>
      <c r="FW10" s="693"/>
      <c r="FX10" s="693"/>
      <c r="FY10" s="693"/>
      <c r="FZ10" s="693"/>
      <c r="GA10" s="693"/>
      <c r="GB10" s="693"/>
      <c r="GC10" s="693"/>
      <c r="GD10" s="693"/>
      <c r="GE10" s="693"/>
      <c r="GF10" s="693"/>
      <c r="GG10" s="693"/>
      <c r="GH10" s="693"/>
      <c r="GI10" s="693"/>
      <c r="GJ10" s="693"/>
      <c r="GK10" s="693"/>
      <c r="GL10" s="693"/>
      <c r="GM10" s="693"/>
      <c r="GN10" s="693"/>
      <c r="GO10" s="693"/>
      <c r="GP10" s="693"/>
      <c r="GQ10" s="693"/>
      <c r="GR10" s="693"/>
      <c r="GS10" s="693"/>
      <c r="GT10" s="693"/>
      <c r="GU10" s="693"/>
      <c r="GV10" s="693"/>
      <c r="GW10" s="693"/>
      <c r="GX10" s="693"/>
      <c r="GY10" s="693"/>
      <c r="GZ10" s="693"/>
      <c r="HA10" s="693"/>
      <c r="HB10" s="693"/>
      <c r="HC10" s="693"/>
      <c r="HD10" s="693"/>
      <c r="HE10" s="693"/>
      <c r="HF10" s="693"/>
      <c r="HG10" s="693"/>
      <c r="HH10" s="693"/>
      <c r="HI10" s="693"/>
      <c r="HJ10" s="693"/>
      <c r="HK10" s="693"/>
      <c r="HL10" s="693"/>
      <c r="HM10" s="693"/>
      <c r="HN10" s="693"/>
      <c r="HO10" s="693"/>
      <c r="HP10" s="693"/>
      <c r="HQ10" s="693"/>
      <c r="HR10" s="693"/>
      <c r="HS10" s="693"/>
      <c r="HT10" s="693"/>
      <c r="HU10" s="693"/>
      <c r="HV10" s="693"/>
      <c r="HW10" s="693"/>
      <c r="HX10" s="693"/>
      <c r="HY10" s="693"/>
      <c r="HZ10" s="693"/>
      <c r="IA10" s="693"/>
      <c r="IB10" s="693"/>
      <c r="IC10" s="693"/>
      <c r="ID10" s="693"/>
      <c r="IE10" s="693"/>
      <c r="IF10" s="693"/>
      <c r="IG10" s="693"/>
      <c r="IH10" s="693"/>
      <c r="II10" s="693"/>
      <c r="IJ10" s="693"/>
      <c r="IK10" s="693"/>
      <c r="IL10" s="693"/>
      <c r="IM10" s="693"/>
      <c r="IN10" s="693"/>
      <c r="IO10" s="693"/>
      <c r="IP10" s="693"/>
      <c r="IQ10" s="693"/>
      <c r="IR10" s="693"/>
      <c r="IS10" s="693"/>
      <c r="IT10" s="693"/>
      <c r="IU10" s="693"/>
      <c r="IV10" s="693"/>
    </row>
    <row r="11" spans="1:256" ht="24.75" customHeight="1">
      <c r="A11" s="747" t="s">
        <v>759</v>
      </c>
      <c r="B11" s="747" t="s">
        <v>120</v>
      </c>
      <c r="C11" s="679">
        <v>1</v>
      </c>
      <c r="D11" s="679">
        <v>4114</v>
      </c>
      <c r="E11" s="679">
        <v>825</v>
      </c>
      <c r="F11" s="746">
        <v>696</v>
      </c>
      <c r="G11" s="746">
        <v>224</v>
      </c>
      <c r="H11" s="680">
        <v>0</v>
      </c>
      <c r="I11" s="747" t="s">
        <v>120</v>
      </c>
      <c r="J11" s="679">
        <v>0</v>
      </c>
      <c r="K11" s="679">
        <v>0</v>
      </c>
      <c r="L11" s="679">
        <v>0</v>
      </c>
      <c r="M11" s="746">
        <v>0</v>
      </c>
      <c r="N11" s="746">
        <v>0</v>
      </c>
      <c r="O11" s="680">
        <v>0</v>
      </c>
      <c r="P11" s="719" t="s">
        <v>759</v>
      </c>
      <c r="Q11" s="748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  <c r="BC11" s="693"/>
      <c r="BD11" s="693"/>
      <c r="BE11" s="693"/>
      <c r="BF11" s="693"/>
      <c r="BG11" s="693"/>
      <c r="BH11" s="693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693"/>
      <c r="BV11" s="693"/>
      <c r="BW11" s="693"/>
      <c r="BX11" s="693"/>
      <c r="BY11" s="693"/>
      <c r="BZ11" s="693"/>
      <c r="CA11" s="693"/>
      <c r="CB11" s="693"/>
      <c r="CC11" s="693"/>
      <c r="CD11" s="693"/>
      <c r="CE11" s="693"/>
      <c r="CF11" s="693"/>
      <c r="CG11" s="693"/>
      <c r="CH11" s="693"/>
      <c r="CI11" s="693"/>
      <c r="CJ11" s="693"/>
      <c r="CK11" s="693"/>
      <c r="CL11" s="693"/>
      <c r="CM11" s="693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3"/>
      <c r="CY11" s="693"/>
      <c r="CZ11" s="693"/>
      <c r="DA11" s="693"/>
      <c r="DB11" s="693"/>
      <c r="DC11" s="693"/>
      <c r="DD11" s="693"/>
      <c r="DE11" s="693"/>
      <c r="DF11" s="693"/>
      <c r="DG11" s="693"/>
      <c r="DH11" s="693"/>
      <c r="DI11" s="693"/>
      <c r="DJ11" s="693"/>
      <c r="DK11" s="693"/>
      <c r="DL11" s="693"/>
      <c r="DM11" s="693"/>
      <c r="DN11" s="693"/>
      <c r="DO11" s="693"/>
      <c r="DP11" s="693"/>
      <c r="DQ11" s="693"/>
      <c r="DR11" s="693"/>
      <c r="DS11" s="693"/>
      <c r="DT11" s="693"/>
      <c r="DU11" s="693"/>
      <c r="DV11" s="693"/>
      <c r="DW11" s="693"/>
      <c r="DX11" s="693"/>
      <c r="DY11" s="693"/>
      <c r="DZ11" s="693"/>
      <c r="EA11" s="693"/>
      <c r="EB11" s="693"/>
      <c r="EC11" s="693"/>
      <c r="ED11" s="693"/>
      <c r="EE11" s="693"/>
      <c r="EF11" s="693"/>
      <c r="EG11" s="693"/>
      <c r="EH11" s="693"/>
      <c r="EI11" s="693"/>
      <c r="EJ11" s="693"/>
      <c r="EK11" s="693"/>
      <c r="EL11" s="693"/>
      <c r="EM11" s="693"/>
      <c r="EN11" s="693"/>
      <c r="EO11" s="693"/>
      <c r="EP11" s="693"/>
      <c r="EQ11" s="693"/>
      <c r="ER11" s="693"/>
      <c r="ES11" s="693"/>
      <c r="ET11" s="693"/>
      <c r="EU11" s="693"/>
      <c r="EV11" s="693"/>
      <c r="EW11" s="693"/>
      <c r="EX11" s="693"/>
      <c r="EY11" s="693"/>
      <c r="EZ11" s="693"/>
      <c r="FA11" s="693"/>
      <c r="FB11" s="693"/>
      <c r="FC11" s="693"/>
      <c r="FD11" s="693"/>
      <c r="FE11" s="693"/>
      <c r="FF11" s="693"/>
      <c r="FG11" s="693"/>
      <c r="FH11" s="693"/>
      <c r="FI11" s="693"/>
      <c r="FJ11" s="693"/>
      <c r="FK11" s="693"/>
      <c r="FL11" s="693"/>
      <c r="FM11" s="693"/>
      <c r="FN11" s="693"/>
      <c r="FO11" s="693"/>
      <c r="FP11" s="693"/>
      <c r="FQ11" s="693"/>
      <c r="FR11" s="693"/>
      <c r="FS11" s="693"/>
      <c r="FT11" s="693"/>
      <c r="FU11" s="693"/>
      <c r="FV11" s="693"/>
      <c r="FW11" s="693"/>
      <c r="FX11" s="693"/>
      <c r="FY11" s="693"/>
      <c r="FZ11" s="693"/>
      <c r="GA11" s="693"/>
      <c r="GB11" s="693"/>
      <c r="GC11" s="693"/>
      <c r="GD11" s="693"/>
      <c r="GE11" s="693"/>
      <c r="GF11" s="693"/>
      <c r="GG11" s="693"/>
      <c r="GH11" s="693"/>
      <c r="GI11" s="693"/>
      <c r="GJ11" s="693"/>
      <c r="GK11" s="693"/>
      <c r="GL11" s="693"/>
      <c r="GM11" s="693"/>
      <c r="GN11" s="693"/>
      <c r="GO11" s="693"/>
      <c r="GP11" s="693"/>
      <c r="GQ11" s="693"/>
      <c r="GR11" s="693"/>
      <c r="GS11" s="693"/>
      <c r="GT11" s="693"/>
      <c r="GU11" s="693"/>
      <c r="GV11" s="693"/>
      <c r="GW11" s="693"/>
      <c r="GX11" s="693"/>
      <c r="GY11" s="693"/>
      <c r="GZ11" s="693"/>
      <c r="HA11" s="693"/>
      <c r="HB11" s="693"/>
      <c r="HC11" s="693"/>
      <c r="HD11" s="693"/>
      <c r="HE11" s="693"/>
      <c r="HF11" s="693"/>
      <c r="HG11" s="693"/>
      <c r="HH11" s="693"/>
      <c r="HI11" s="693"/>
      <c r="HJ11" s="693"/>
      <c r="HK11" s="693"/>
      <c r="HL11" s="693"/>
      <c r="HM11" s="693"/>
      <c r="HN11" s="693"/>
      <c r="HO11" s="693"/>
      <c r="HP11" s="693"/>
      <c r="HQ11" s="693"/>
      <c r="HR11" s="693"/>
      <c r="HS11" s="693"/>
      <c r="HT11" s="693"/>
      <c r="HU11" s="693"/>
      <c r="HV11" s="693"/>
      <c r="HW11" s="693"/>
      <c r="HX11" s="693"/>
      <c r="HY11" s="693"/>
      <c r="HZ11" s="693"/>
      <c r="IA11" s="693"/>
      <c r="IB11" s="693"/>
      <c r="IC11" s="693"/>
      <c r="ID11" s="693"/>
      <c r="IE11" s="693"/>
      <c r="IF11" s="693"/>
      <c r="IG11" s="693"/>
      <c r="IH11" s="693"/>
      <c r="II11" s="693"/>
      <c r="IJ11" s="693"/>
      <c r="IK11" s="693"/>
      <c r="IL11" s="693"/>
      <c r="IM11" s="693"/>
      <c r="IN11" s="693"/>
      <c r="IO11" s="693"/>
      <c r="IP11" s="693"/>
      <c r="IQ11" s="693"/>
      <c r="IR11" s="693"/>
      <c r="IS11" s="693"/>
      <c r="IT11" s="693"/>
      <c r="IU11" s="693"/>
      <c r="IV11" s="693"/>
    </row>
    <row r="12" spans="1:256" ht="24.75" customHeight="1">
      <c r="A12" s="781" t="s">
        <v>909</v>
      </c>
      <c r="B12" s="755" t="s">
        <v>120</v>
      </c>
      <c r="C12" s="752">
        <v>1</v>
      </c>
      <c r="D12" s="752">
        <v>4114</v>
      </c>
      <c r="E12" s="752">
        <v>825</v>
      </c>
      <c r="F12" s="753">
        <v>721</v>
      </c>
      <c r="G12" s="753">
        <v>185</v>
      </c>
      <c r="H12" s="756">
        <v>0</v>
      </c>
      <c r="I12" s="755" t="s">
        <v>120</v>
      </c>
      <c r="J12" s="759">
        <v>0</v>
      </c>
      <c r="K12" s="759">
        <v>0</v>
      </c>
      <c r="L12" s="759">
        <v>0</v>
      </c>
      <c r="M12" s="782">
        <v>0</v>
      </c>
      <c r="N12" s="782">
        <v>0</v>
      </c>
      <c r="O12" s="756">
        <v>0</v>
      </c>
      <c r="P12" s="771" t="s">
        <v>909</v>
      </c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7"/>
      <c r="ET12" s="757"/>
      <c r="EU12" s="757"/>
      <c r="EV12" s="757"/>
      <c r="EW12" s="757"/>
      <c r="EX12" s="757"/>
      <c r="EY12" s="757"/>
      <c r="EZ12" s="757"/>
      <c r="FA12" s="757"/>
      <c r="FB12" s="757"/>
      <c r="FC12" s="757"/>
      <c r="FD12" s="757"/>
      <c r="FE12" s="757"/>
      <c r="FF12" s="757"/>
      <c r="FG12" s="757"/>
      <c r="FH12" s="757"/>
      <c r="FI12" s="757"/>
      <c r="FJ12" s="757"/>
      <c r="FK12" s="757"/>
      <c r="FL12" s="757"/>
      <c r="FM12" s="757"/>
      <c r="FN12" s="757"/>
      <c r="FO12" s="757"/>
      <c r="FP12" s="757"/>
      <c r="FQ12" s="757"/>
      <c r="FR12" s="757"/>
      <c r="FS12" s="757"/>
      <c r="FT12" s="757"/>
      <c r="FU12" s="757"/>
      <c r="FV12" s="757"/>
      <c r="FW12" s="757"/>
      <c r="FX12" s="757"/>
      <c r="FY12" s="757"/>
      <c r="FZ12" s="757"/>
      <c r="GA12" s="757"/>
      <c r="GB12" s="757"/>
      <c r="GC12" s="757"/>
      <c r="GD12" s="757"/>
      <c r="GE12" s="757"/>
      <c r="GF12" s="757"/>
      <c r="GG12" s="757"/>
      <c r="GH12" s="757"/>
      <c r="GI12" s="757"/>
      <c r="GJ12" s="757"/>
      <c r="GK12" s="757"/>
      <c r="GL12" s="757"/>
      <c r="GM12" s="757"/>
      <c r="GN12" s="757"/>
      <c r="GO12" s="757"/>
      <c r="GP12" s="757"/>
      <c r="GQ12" s="757"/>
      <c r="GR12" s="757"/>
      <c r="GS12" s="757"/>
      <c r="GT12" s="757"/>
      <c r="GU12" s="757"/>
      <c r="GV12" s="757"/>
      <c r="GW12" s="757"/>
      <c r="GX12" s="757"/>
      <c r="GY12" s="757"/>
      <c r="GZ12" s="757"/>
      <c r="HA12" s="757"/>
      <c r="HB12" s="757"/>
      <c r="HC12" s="757"/>
      <c r="HD12" s="757"/>
      <c r="HE12" s="757"/>
      <c r="HF12" s="757"/>
      <c r="HG12" s="757"/>
      <c r="HH12" s="757"/>
      <c r="HI12" s="757"/>
      <c r="HJ12" s="757"/>
      <c r="HK12" s="757"/>
      <c r="HL12" s="757"/>
      <c r="HM12" s="757"/>
      <c r="HN12" s="757"/>
      <c r="HO12" s="757"/>
      <c r="HP12" s="757"/>
      <c r="HQ12" s="757"/>
      <c r="HR12" s="757"/>
      <c r="HS12" s="757"/>
      <c r="HT12" s="757"/>
      <c r="HU12" s="757"/>
      <c r="HV12" s="757"/>
      <c r="HW12" s="757"/>
      <c r="HX12" s="757"/>
      <c r="HY12" s="757"/>
      <c r="HZ12" s="757"/>
      <c r="IA12" s="757"/>
      <c r="IB12" s="757"/>
      <c r="IC12" s="757"/>
      <c r="ID12" s="757"/>
      <c r="IE12" s="757"/>
      <c r="IF12" s="757"/>
      <c r="IG12" s="757"/>
      <c r="IH12" s="757"/>
      <c r="II12" s="757"/>
      <c r="IJ12" s="757"/>
      <c r="IK12" s="757"/>
      <c r="IL12" s="757"/>
      <c r="IM12" s="757"/>
      <c r="IN12" s="757"/>
      <c r="IO12" s="757"/>
      <c r="IP12" s="757"/>
      <c r="IQ12" s="757"/>
      <c r="IR12" s="757"/>
      <c r="IS12" s="757"/>
      <c r="IT12" s="757"/>
      <c r="IU12" s="757"/>
      <c r="IV12" s="757"/>
    </row>
    <row r="13" spans="1:256" ht="24.75" customHeight="1">
      <c r="A13" s="783" t="s">
        <v>910</v>
      </c>
      <c r="B13" s="755" t="s">
        <v>120</v>
      </c>
      <c r="C13" s="759">
        <v>1</v>
      </c>
      <c r="D13" s="759">
        <v>4114</v>
      </c>
      <c r="E13" s="759">
        <v>825</v>
      </c>
      <c r="F13" s="759">
        <v>58</v>
      </c>
      <c r="G13" s="759">
        <v>13</v>
      </c>
      <c r="H13" s="756">
        <v>0</v>
      </c>
      <c r="I13" s="755" t="s">
        <v>120</v>
      </c>
      <c r="J13" s="759">
        <v>0</v>
      </c>
      <c r="K13" s="759">
        <v>0</v>
      </c>
      <c r="L13" s="759">
        <v>0</v>
      </c>
      <c r="M13" s="782">
        <v>0</v>
      </c>
      <c r="N13" s="782">
        <v>0</v>
      </c>
      <c r="O13" s="756">
        <v>0</v>
      </c>
      <c r="P13" s="758" t="s">
        <v>329</v>
      </c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</row>
    <row r="14" spans="1:256" ht="24.75" customHeight="1">
      <c r="A14" s="783" t="s">
        <v>911</v>
      </c>
      <c r="B14" s="755" t="s">
        <v>120</v>
      </c>
      <c r="C14" s="759">
        <v>1</v>
      </c>
      <c r="D14" s="759">
        <v>4114</v>
      </c>
      <c r="E14" s="759">
        <v>825</v>
      </c>
      <c r="F14" s="759">
        <v>48</v>
      </c>
      <c r="G14" s="759">
        <v>13</v>
      </c>
      <c r="H14" s="756">
        <v>0</v>
      </c>
      <c r="I14" s="755" t="s">
        <v>120</v>
      </c>
      <c r="J14" s="759">
        <v>0</v>
      </c>
      <c r="K14" s="759">
        <v>0</v>
      </c>
      <c r="L14" s="759">
        <v>0</v>
      </c>
      <c r="M14" s="782">
        <v>0</v>
      </c>
      <c r="N14" s="782">
        <v>0</v>
      </c>
      <c r="O14" s="756">
        <v>0</v>
      </c>
      <c r="P14" s="758" t="s">
        <v>330</v>
      </c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</row>
    <row r="15" spans="1:256" ht="24.75" customHeight="1">
      <c r="A15" s="783" t="s">
        <v>912</v>
      </c>
      <c r="B15" s="755" t="s">
        <v>120</v>
      </c>
      <c r="C15" s="759">
        <v>1</v>
      </c>
      <c r="D15" s="759">
        <v>4114</v>
      </c>
      <c r="E15" s="759">
        <v>825</v>
      </c>
      <c r="F15" s="759">
        <v>64</v>
      </c>
      <c r="G15" s="759">
        <v>11</v>
      </c>
      <c r="H15" s="756">
        <v>0</v>
      </c>
      <c r="I15" s="755" t="s">
        <v>120</v>
      </c>
      <c r="J15" s="759">
        <v>0</v>
      </c>
      <c r="K15" s="759">
        <v>0</v>
      </c>
      <c r="L15" s="759">
        <v>0</v>
      </c>
      <c r="M15" s="782">
        <v>0</v>
      </c>
      <c r="N15" s="782">
        <v>0</v>
      </c>
      <c r="O15" s="756">
        <v>0</v>
      </c>
      <c r="P15" s="758" t="s">
        <v>331</v>
      </c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</row>
    <row r="16" spans="1:256" ht="24.75" customHeight="1">
      <c r="A16" s="783" t="s">
        <v>913</v>
      </c>
      <c r="B16" s="755" t="s">
        <v>120</v>
      </c>
      <c r="C16" s="759">
        <v>1</v>
      </c>
      <c r="D16" s="759">
        <v>4114</v>
      </c>
      <c r="E16" s="759">
        <v>825</v>
      </c>
      <c r="F16" s="759">
        <v>92</v>
      </c>
      <c r="G16" s="759">
        <v>21</v>
      </c>
      <c r="H16" s="756">
        <v>0</v>
      </c>
      <c r="I16" s="755" t="s">
        <v>120</v>
      </c>
      <c r="J16" s="759">
        <v>0</v>
      </c>
      <c r="K16" s="759">
        <v>0</v>
      </c>
      <c r="L16" s="759">
        <v>0</v>
      </c>
      <c r="M16" s="782">
        <v>0</v>
      </c>
      <c r="N16" s="782">
        <v>0</v>
      </c>
      <c r="O16" s="756">
        <v>0</v>
      </c>
      <c r="P16" s="758" t="s">
        <v>332</v>
      </c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</row>
    <row r="17" spans="1:256" ht="24.75" customHeight="1">
      <c r="A17" s="783" t="s">
        <v>914</v>
      </c>
      <c r="B17" s="755" t="s">
        <v>120</v>
      </c>
      <c r="C17" s="759">
        <v>1</v>
      </c>
      <c r="D17" s="759">
        <v>4114</v>
      </c>
      <c r="E17" s="759">
        <v>825</v>
      </c>
      <c r="F17" s="759">
        <v>113</v>
      </c>
      <c r="G17" s="759">
        <v>31</v>
      </c>
      <c r="H17" s="756">
        <v>0</v>
      </c>
      <c r="I17" s="755" t="s">
        <v>120</v>
      </c>
      <c r="J17" s="759">
        <v>0</v>
      </c>
      <c r="K17" s="759">
        <v>0</v>
      </c>
      <c r="L17" s="759">
        <v>0</v>
      </c>
      <c r="M17" s="782">
        <v>0</v>
      </c>
      <c r="N17" s="782">
        <v>0</v>
      </c>
      <c r="O17" s="756">
        <v>0</v>
      </c>
      <c r="P17" s="758" t="s">
        <v>403</v>
      </c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4"/>
      <c r="GF17" s="404"/>
      <c r="GG17" s="404"/>
      <c r="GH17" s="404"/>
      <c r="GI17" s="404"/>
      <c r="GJ17" s="404"/>
      <c r="GK17" s="404"/>
      <c r="GL17" s="404"/>
      <c r="GM17" s="404"/>
      <c r="GN17" s="404"/>
      <c r="GO17" s="404"/>
      <c r="GP17" s="404"/>
      <c r="GQ17" s="404"/>
      <c r="GR17" s="404"/>
      <c r="GS17" s="404"/>
      <c r="GT17" s="404"/>
      <c r="GU17" s="404"/>
      <c r="GV17" s="404"/>
      <c r="GW17" s="404"/>
      <c r="GX17" s="404"/>
      <c r="GY17" s="404"/>
      <c r="GZ17" s="404"/>
      <c r="HA17" s="404"/>
      <c r="HB17" s="404"/>
      <c r="HC17" s="404"/>
      <c r="HD17" s="404"/>
      <c r="HE17" s="404"/>
      <c r="HF17" s="404"/>
      <c r="HG17" s="404"/>
      <c r="HH17" s="404"/>
      <c r="HI17" s="404"/>
      <c r="HJ17" s="404"/>
      <c r="HK17" s="404"/>
      <c r="HL17" s="404"/>
      <c r="HM17" s="404"/>
      <c r="HN17" s="404"/>
      <c r="HO17" s="404"/>
      <c r="HP17" s="404"/>
      <c r="HQ17" s="404"/>
      <c r="HR17" s="404"/>
      <c r="HS17" s="404"/>
      <c r="HT17" s="404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04"/>
    </row>
    <row r="18" spans="1:256" ht="24.75" customHeight="1">
      <c r="A18" s="783" t="s">
        <v>915</v>
      </c>
      <c r="B18" s="755" t="s">
        <v>120</v>
      </c>
      <c r="C18" s="759">
        <v>1</v>
      </c>
      <c r="D18" s="759">
        <v>4114</v>
      </c>
      <c r="E18" s="759">
        <v>825</v>
      </c>
      <c r="F18" s="759">
        <v>56</v>
      </c>
      <c r="G18" s="759">
        <v>10</v>
      </c>
      <c r="H18" s="756">
        <v>0</v>
      </c>
      <c r="I18" s="755" t="s">
        <v>120</v>
      </c>
      <c r="J18" s="759">
        <v>0</v>
      </c>
      <c r="K18" s="759">
        <v>0</v>
      </c>
      <c r="L18" s="759">
        <v>0</v>
      </c>
      <c r="M18" s="782">
        <v>0</v>
      </c>
      <c r="N18" s="782">
        <v>0</v>
      </c>
      <c r="O18" s="756">
        <v>0</v>
      </c>
      <c r="P18" s="758" t="s">
        <v>333</v>
      </c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  <c r="HT18" s="404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04"/>
    </row>
    <row r="19" spans="1:256" ht="24.75" customHeight="1">
      <c r="A19" s="783" t="s">
        <v>916</v>
      </c>
      <c r="B19" s="755" t="s">
        <v>120</v>
      </c>
      <c r="C19" s="759">
        <v>1</v>
      </c>
      <c r="D19" s="759">
        <v>4114</v>
      </c>
      <c r="E19" s="759">
        <v>825</v>
      </c>
      <c r="F19" s="759">
        <v>68</v>
      </c>
      <c r="G19" s="759">
        <v>15</v>
      </c>
      <c r="H19" s="756">
        <v>0</v>
      </c>
      <c r="I19" s="755" t="s">
        <v>120</v>
      </c>
      <c r="J19" s="759">
        <v>0</v>
      </c>
      <c r="K19" s="759">
        <v>0</v>
      </c>
      <c r="L19" s="759">
        <v>0</v>
      </c>
      <c r="M19" s="782">
        <v>0</v>
      </c>
      <c r="N19" s="782">
        <v>0</v>
      </c>
      <c r="O19" s="756">
        <v>0</v>
      </c>
      <c r="P19" s="758" t="s">
        <v>334</v>
      </c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  <c r="HT19" s="404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04"/>
    </row>
    <row r="20" spans="1:256" ht="24.75" customHeight="1">
      <c r="A20" s="783" t="s">
        <v>917</v>
      </c>
      <c r="B20" s="755" t="s">
        <v>120</v>
      </c>
      <c r="C20" s="759">
        <v>1</v>
      </c>
      <c r="D20" s="759">
        <v>4114</v>
      </c>
      <c r="E20" s="759">
        <v>825</v>
      </c>
      <c r="F20" s="759">
        <v>106</v>
      </c>
      <c r="G20" s="759">
        <v>39</v>
      </c>
      <c r="H20" s="756">
        <v>0</v>
      </c>
      <c r="I20" s="755" t="s">
        <v>120</v>
      </c>
      <c r="J20" s="759">
        <v>0</v>
      </c>
      <c r="K20" s="759">
        <v>0</v>
      </c>
      <c r="L20" s="759">
        <v>0</v>
      </c>
      <c r="M20" s="782">
        <v>0</v>
      </c>
      <c r="N20" s="782">
        <v>0</v>
      </c>
      <c r="O20" s="756">
        <v>0</v>
      </c>
      <c r="P20" s="758" t="s">
        <v>335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  <c r="HT20" s="404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04"/>
    </row>
    <row r="21" spans="1:256" ht="24.75" customHeight="1">
      <c r="A21" s="783" t="s">
        <v>918</v>
      </c>
      <c r="B21" s="755" t="s">
        <v>120</v>
      </c>
      <c r="C21" s="759">
        <v>1</v>
      </c>
      <c r="D21" s="759">
        <v>4114</v>
      </c>
      <c r="E21" s="759">
        <v>825</v>
      </c>
      <c r="F21" s="759">
        <v>62</v>
      </c>
      <c r="G21" s="759">
        <v>16</v>
      </c>
      <c r="H21" s="756">
        <v>0</v>
      </c>
      <c r="I21" s="755" t="s">
        <v>120</v>
      </c>
      <c r="J21" s="759">
        <v>0</v>
      </c>
      <c r="K21" s="759">
        <v>0</v>
      </c>
      <c r="L21" s="759">
        <v>0</v>
      </c>
      <c r="M21" s="782">
        <v>0</v>
      </c>
      <c r="N21" s="782">
        <v>0</v>
      </c>
      <c r="O21" s="756">
        <v>0</v>
      </c>
      <c r="P21" s="758" t="s">
        <v>336</v>
      </c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  <c r="HT21" s="404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04"/>
    </row>
    <row r="22" spans="1:256" ht="24.75" customHeight="1">
      <c r="A22" s="783" t="s">
        <v>919</v>
      </c>
      <c r="B22" s="755" t="s">
        <v>120</v>
      </c>
      <c r="C22" s="759">
        <v>1</v>
      </c>
      <c r="D22" s="759">
        <v>4114</v>
      </c>
      <c r="E22" s="759">
        <v>825</v>
      </c>
      <c r="F22" s="759">
        <v>54</v>
      </c>
      <c r="G22" s="759">
        <v>16</v>
      </c>
      <c r="H22" s="756">
        <v>0</v>
      </c>
      <c r="I22" s="755" t="s">
        <v>120</v>
      </c>
      <c r="J22" s="759">
        <v>0</v>
      </c>
      <c r="K22" s="759">
        <v>0</v>
      </c>
      <c r="L22" s="759">
        <v>0</v>
      </c>
      <c r="M22" s="782">
        <v>0</v>
      </c>
      <c r="N22" s="782">
        <v>0</v>
      </c>
      <c r="O22" s="756">
        <v>0</v>
      </c>
      <c r="P22" s="758" t="s">
        <v>338</v>
      </c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04"/>
    </row>
    <row r="23" spans="1:256" ht="24.75" customHeight="1">
      <c r="A23" s="783" t="s">
        <v>920</v>
      </c>
      <c r="B23" s="755" t="s">
        <v>120</v>
      </c>
      <c r="C23" s="759">
        <v>0</v>
      </c>
      <c r="D23" s="759">
        <v>0</v>
      </c>
      <c r="E23" s="759">
        <v>0</v>
      </c>
      <c r="F23" s="782">
        <v>0</v>
      </c>
      <c r="G23" s="782">
        <v>0</v>
      </c>
      <c r="H23" s="756">
        <v>0</v>
      </c>
      <c r="I23" s="755" t="s">
        <v>120</v>
      </c>
      <c r="J23" s="759">
        <v>0</v>
      </c>
      <c r="K23" s="759">
        <v>0</v>
      </c>
      <c r="L23" s="759">
        <v>0</v>
      </c>
      <c r="M23" s="782">
        <v>0</v>
      </c>
      <c r="N23" s="782">
        <v>0</v>
      </c>
      <c r="O23" s="756">
        <v>0</v>
      </c>
      <c r="P23" s="758" t="s">
        <v>340</v>
      </c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04"/>
    </row>
    <row r="24" spans="1:256" ht="24.75" customHeight="1">
      <c r="A24" s="784" t="s">
        <v>921</v>
      </c>
      <c r="B24" s="774" t="s">
        <v>120</v>
      </c>
      <c r="C24" s="764">
        <v>0</v>
      </c>
      <c r="D24" s="764">
        <v>0</v>
      </c>
      <c r="E24" s="764">
        <v>0</v>
      </c>
      <c r="F24" s="785">
        <v>0</v>
      </c>
      <c r="G24" s="785">
        <v>0</v>
      </c>
      <c r="H24" s="766">
        <v>0</v>
      </c>
      <c r="I24" s="774" t="s">
        <v>120</v>
      </c>
      <c r="J24" s="764">
        <v>0</v>
      </c>
      <c r="K24" s="764">
        <v>0</v>
      </c>
      <c r="L24" s="764">
        <v>0</v>
      </c>
      <c r="M24" s="785">
        <v>0</v>
      </c>
      <c r="N24" s="785">
        <v>0</v>
      </c>
      <c r="O24" s="766">
        <v>0</v>
      </c>
      <c r="P24" s="761" t="s">
        <v>342</v>
      </c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  <c r="IU24" s="404"/>
      <c r="IV24" s="404"/>
    </row>
    <row r="25" spans="1:256" ht="13.5">
      <c r="A25" s="695" t="s">
        <v>1110</v>
      </c>
      <c r="B25" s="690"/>
      <c r="C25" s="690"/>
      <c r="D25" s="690"/>
      <c r="E25" s="690"/>
      <c r="F25" s="690"/>
      <c r="G25" s="404"/>
      <c r="H25" s="404"/>
      <c r="I25" s="786"/>
      <c r="J25" s="737"/>
      <c r="K25" s="737"/>
      <c r="L25" s="696"/>
      <c r="M25" s="696"/>
      <c r="N25" s="696"/>
      <c r="O25" s="696"/>
      <c r="P25" s="739" t="s">
        <v>1135</v>
      </c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  <c r="HT25" s="404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  <c r="IU25" s="404"/>
      <c r="IV25" s="404"/>
    </row>
    <row r="26" spans="1:256" ht="13.5">
      <c r="A26" s="778" t="s">
        <v>1147</v>
      </c>
      <c r="B26" s="778"/>
      <c r="C26" s="778"/>
      <c r="D26" s="778"/>
      <c r="E26" s="787"/>
      <c r="F26" s="787"/>
      <c r="G26" s="787"/>
      <c r="H26" s="787"/>
      <c r="I26" s="787"/>
      <c r="J26" s="788"/>
      <c r="K26" s="788"/>
      <c r="L26" s="737"/>
      <c r="M26" s="737"/>
      <c r="N26" s="737"/>
      <c r="O26" s="737"/>
      <c r="P26" s="737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788"/>
      <c r="BG26" s="788"/>
      <c r="BH26" s="788"/>
      <c r="BI26" s="788"/>
      <c r="BJ26" s="788"/>
      <c r="BK26" s="788"/>
      <c r="BL26" s="788"/>
      <c r="BM26" s="788"/>
      <c r="BN26" s="788"/>
      <c r="BO26" s="788"/>
      <c r="BP26" s="788"/>
      <c r="BQ26" s="788"/>
      <c r="BR26" s="788"/>
      <c r="BS26" s="788"/>
      <c r="BT26" s="788"/>
      <c r="BU26" s="788"/>
      <c r="BV26" s="788"/>
      <c r="BW26" s="788"/>
      <c r="BX26" s="788"/>
      <c r="BY26" s="788"/>
      <c r="BZ26" s="788"/>
      <c r="CA26" s="788"/>
      <c r="CB26" s="788"/>
      <c r="CC26" s="788"/>
      <c r="CD26" s="788"/>
      <c r="CE26" s="788"/>
      <c r="CF26" s="788"/>
      <c r="CG26" s="788"/>
      <c r="CH26" s="788"/>
      <c r="CI26" s="788"/>
      <c r="CJ26" s="788"/>
      <c r="CK26" s="788"/>
      <c r="CL26" s="788"/>
      <c r="CM26" s="788"/>
      <c r="CN26" s="788"/>
      <c r="CO26" s="788"/>
      <c r="CP26" s="788"/>
      <c r="CQ26" s="788"/>
      <c r="CR26" s="788"/>
      <c r="CS26" s="788"/>
      <c r="CT26" s="788"/>
      <c r="CU26" s="788"/>
      <c r="CV26" s="788"/>
      <c r="CW26" s="788"/>
      <c r="CX26" s="788"/>
      <c r="CY26" s="788"/>
      <c r="CZ26" s="788"/>
      <c r="DA26" s="788"/>
      <c r="DB26" s="788"/>
      <c r="DC26" s="788"/>
      <c r="DD26" s="788"/>
      <c r="DE26" s="788"/>
      <c r="DF26" s="788"/>
      <c r="DG26" s="788"/>
      <c r="DH26" s="788"/>
      <c r="DI26" s="788"/>
      <c r="DJ26" s="788"/>
      <c r="DK26" s="788"/>
      <c r="DL26" s="788"/>
      <c r="DM26" s="788"/>
      <c r="DN26" s="788"/>
      <c r="DO26" s="788"/>
      <c r="DP26" s="788"/>
      <c r="DQ26" s="788"/>
      <c r="DR26" s="788"/>
      <c r="DS26" s="788"/>
      <c r="DT26" s="788"/>
      <c r="DU26" s="788"/>
      <c r="DV26" s="788"/>
      <c r="DW26" s="788"/>
      <c r="DX26" s="788"/>
      <c r="DY26" s="788"/>
      <c r="DZ26" s="788"/>
      <c r="EA26" s="788"/>
      <c r="EB26" s="788"/>
      <c r="EC26" s="788"/>
      <c r="ED26" s="788"/>
      <c r="EE26" s="788"/>
      <c r="EF26" s="788"/>
      <c r="EG26" s="788"/>
      <c r="EH26" s="788"/>
      <c r="EI26" s="788"/>
      <c r="EJ26" s="788"/>
      <c r="EK26" s="788"/>
      <c r="EL26" s="788"/>
      <c r="EM26" s="788"/>
      <c r="EN26" s="788"/>
      <c r="EO26" s="788"/>
      <c r="EP26" s="788"/>
      <c r="EQ26" s="788"/>
      <c r="ER26" s="788"/>
      <c r="ES26" s="788"/>
      <c r="ET26" s="788"/>
      <c r="EU26" s="788"/>
      <c r="EV26" s="788"/>
      <c r="EW26" s="788"/>
      <c r="EX26" s="788"/>
      <c r="EY26" s="788"/>
      <c r="EZ26" s="788"/>
      <c r="FA26" s="788"/>
      <c r="FB26" s="788"/>
      <c r="FC26" s="788"/>
      <c r="FD26" s="788"/>
      <c r="FE26" s="788"/>
      <c r="FF26" s="788"/>
      <c r="FG26" s="788"/>
      <c r="FH26" s="788"/>
      <c r="FI26" s="788"/>
      <c r="FJ26" s="788"/>
      <c r="FK26" s="788"/>
      <c r="FL26" s="788"/>
      <c r="FM26" s="788"/>
      <c r="FN26" s="788"/>
      <c r="FO26" s="788"/>
      <c r="FP26" s="788"/>
      <c r="FQ26" s="788"/>
      <c r="FR26" s="788"/>
      <c r="FS26" s="788"/>
      <c r="FT26" s="788"/>
      <c r="FU26" s="788"/>
      <c r="FV26" s="788"/>
      <c r="FW26" s="788"/>
      <c r="FX26" s="788"/>
      <c r="FY26" s="788"/>
      <c r="FZ26" s="788"/>
      <c r="GA26" s="788"/>
      <c r="GB26" s="788"/>
      <c r="GC26" s="788"/>
      <c r="GD26" s="788"/>
      <c r="GE26" s="788"/>
      <c r="GF26" s="788"/>
      <c r="GG26" s="788"/>
      <c r="GH26" s="788"/>
      <c r="GI26" s="788"/>
      <c r="GJ26" s="788"/>
      <c r="GK26" s="788"/>
      <c r="GL26" s="788"/>
      <c r="GM26" s="788"/>
      <c r="GN26" s="788"/>
      <c r="GO26" s="788"/>
      <c r="GP26" s="788"/>
      <c r="GQ26" s="788"/>
      <c r="GR26" s="788"/>
      <c r="GS26" s="788"/>
      <c r="GT26" s="788"/>
      <c r="GU26" s="788"/>
      <c r="GV26" s="788"/>
      <c r="GW26" s="788"/>
      <c r="GX26" s="788"/>
      <c r="GY26" s="788"/>
      <c r="GZ26" s="788"/>
      <c r="HA26" s="788"/>
      <c r="HB26" s="788"/>
      <c r="HC26" s="788"/>
      <c r="HD26" s="788"/>
      <c r="HE26" s="788"/>
      <c r="HF26" s="788"/>
      <c r="HG26" s="788"/>
      <c r="HH26" s="788"/>
      <c r="HI26" s="788"/>
      <c r="HJ26" s="788"/>
      <c r="HK26" s="788"/>
      <c r="HL26" s="788"/>
      <c r="HM26" s="788"/>
      <c r="HN26" s="788"/>
      <c r="HO26" s="788"/>
      <c r="HP26" s="788"/>
      <c r="HQ26" s="788"/>
      <c r="HR26" s="788"/>
      <c r="HS26" s="788"/>
      <c r="HT26" s="788"/>
      <c r="HU26" s="788"/>
      <c r="HV26" s="788"/>
      <c r="HW26" s="788"/>
      <c r="HX26" s="788"/>
      <c r="HY26" s="788"/>
      <c r="HZ26" s="788"/>
      <c r="IA26" s="788"/>
      <c r="IB26" s="788"/>
      <c r="IC26" s="788"/>
      <c r="ID26" s="788"/>
      <c r="IE26" s="788"/>
      <c r="IF26" s="788"/>
      <c r="IG26" s="788"/>
      <c r="IH26" s="788"/>
      <c r="II26" s="788"/>
      <c r="IJ26" s="788"/>
      <c r="IK26" s="788"/>
      <c r="IL26" s="788"/>
      <c r="IM26" s="788"/>
      <c r="IN26" s="788"/>
      <c r="IO26" s="788"/>
      <c r="IP26" s="788"/>
      <c r="IQ26" s="788"/>
      <c r="IR26" s="788"/>
      <c r="IS26" s="788"/>
      <c r="IT26" s="788"/>
      <c r="IU26" s="788"/>
      <c r="IV26" s="788"/>
    </row>
    <row r="27" spans="1:256" ht="13.5">
      <c r="A27" s="1206" t="s">
        <v>1148</v>
      </c>
      <c r="B27" s="1206"/>
      <c r="C27" s="1206"/>
      <c r="D27" s="1206"/>
      <c r="E27" s="787"/>
      <c r="F27" s="787"/>
      <c r="G27" s="787"/>
      <c r="H27" s="787"/>
      <c r="I27" s="787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L27" s="788"/>
      <c r="AM27" s="788"/>
      <c r="AN27" s="788"/>
      <c r="AO27" s="788"/>
      <c r="AP27" s="788"/>
      <c r="AQ27" s="788"/>
      <c r="AR27" s="788"/>
      <c r="AS27" s="788"/>
      <c r="AT27" s="788"/>
      <c r="AU27" s="788"/>
      <c r="AV27" s="788"/>
      <c r="AW27" s="788"/>
      <c r="AX27" s="788"/>
      <c r="AY27" s="788"/>
      <c r="AZ27" s="788"/>
      <c r="BA27" s="788"/>
      <c r="BB27" s="788"/>
      <c r="BC27" s="788"/>
      <c r="BD27" s="788"/>
      <c r="BE27" s="788"/>
      <c r="BF27" s="788"/>
      <c r="BG27" s="788"/>
      <c r="BH27" s="788"/>
      <c r="BI27" s="788"/>
      <c r="BJ27" s="788"/>
      <c r="BK27" s="788"/>
      <c r="BL27" s="788"/>
      <c r="BM27" s="788"/>
      <c r="BN27" s="788"/>
      <c r="BO27" s="788"/>
      <c r="BP27" s="788"/>
      <c r="BQ27" s="788"/>
      <c r="BR27" s="788"/>
      <c r="BS27" s="788"/>
      <c r="BT27" s="788"/>
      <c r="BU27" s="788"/>
      <c r="BV27" s="788"/>
      <c r="BW27" s="788"/>
      <c r="BX27" s="788"/>
      <c r="BY27" s="788"/>
      <c r="BZ27" s="788"/>
      <c r="CA27" s="788"/>
      <c r="CB27" s="788"/>
      <c r="CC27" s="788"/>
      <c r="CD27" s="788"/>
      <c r="CE27" s="788"/>
      <c r="CF27" s="788"/>
      <c r="CG27" s="788"/>
      <c r="CH27" s="788"/>
      <c r="CI27" s="788"/>
      <c r="CJ27" s="788"/>
      <c r="CK27" s="788"/>
      <c r="CL27" s="788"/>
      <c r="CM27" s="788"/>
      <c r="CN27" s="788"/>
      <c r="CO27" s="788"/>
      <c r="CP27" s="788"/>
      <c r="CQ27" s="788"/>
      <c r="CR27" s="788"/>
      <c r="CS27" s="788"/>
      <c r="CT27" s="788"/>
      <c r="CU27" s="788"/>
      <c r="CV27" s="788"/>
      <c r="CW27" s="788"/>
      <c r="CX27" s="788"/>
      <c r="CY27" s="788"/>
      <c r="CZ27" s="788"/>
      <c r="DA27" s="788"/>
      <c r="DB27" s="788"/>
      <c r="DC27" s="788"/>
      <c r="DD27" s="788"/>
      <c r="DE27" s="788"/>
      <c r="DF27" s="788"/>
      <c r="DG27" s="788"/>
      <c r="DH27" s="788"/>
      <c r="DI27" s="788"/>
      <c r="DJ27" s="788"/>
      <c r="DK27" s="788"/>
      <c r="DL27" s="788"/>
      <c r="DM27" s="788"/>
      <c r="DN27" s="788"/>
      <c r="DO27" s="788"/>
      <c r="DP27" s="788"/>
      <c r="DQ27" s="788"/>
      <c r="DR27" s="788"/>
      <c r="DS27" s="788"/>
      <c r="DT27" s="788"/>
      <c r="DU27" s="788"/>
      <c r="DV27" s="788"/>
      <c r="DW27" s="788"/>
      <c r="DX27" s="788"/>
      <c r="DY27" s="788"/>
      <c r="DZ27" s="788"/>
      <c r="EA27" s="788"/>
      <c r="EB27" s="788"/>
      <c r="EC27" s="788"/>
      <c r="ED27" s="788"/>
      <c r="EE27" s="788"/>
      <c r="EF27" s="788"/>
      <c r="EG27" s="788"/>
      <c r="EH27" s="788"/>
      <c r="EI27" s="788"/>
      <c r="EJ27" s="788"/>
      <c r="EK27" s="788"/>
      <c r="EL27" s="788"/>
      <c r="EM27" s="788"/>
      <c r="EN27" s="788"/>
      <c r="EO27" s="788"/>
      <c r="EP27" s="788"/>
      <c r="EQ27" s="788"/>
      <c r="ER27" s="788"/>
      <c r="ES27" s="788"/>
      <c r="ET27" s="788"/>
      <c r="EU27" s="788"/>
      <c r="EV27" s="788"/>
      <c r="EW27" s="788"/>
      <c r="EX27" s="788"/>
      <c r="EY27" s="788"/>
      <c r="EZ27" s="788"/>
      <c r="FA27" s="788"/>
      <c r="FB27" s="788"/>
      <c r="FC27" s="788"/>
      <c r="FD27" s="788"/>
      <c r="FE27" s="788"/>
      <c r="FF27" s="788"/>
      <c r="FG27" s="788"/>
      <c r="FH27" s="788"/>
      <c r="FI27" s="788"/>
      <c r="FJ27" s="788"/>
      <c r="FK27" s="788"/>
      <c r="FL27" s="788"/>
      <c r="FM27" s="788"/>
      <c r="FN27" s="788"/>
      <c r="FO27" s="788"/>
      <c r="FP27" s="788"/>
      <c r="FQ27" s="788"/>
      <c r="FR27" s="788"/>
      <c r="FS27" s="788"/>
      <c r="FT27" s="788"/>
      <c r="FU27" s="788"/>
      <c r="FV27" s="788"/>
      <c r="FW27" s="788"/>
      <c r="FX27" s="788"/>
      <c r="FY27" s="788"/>
      <c r="FZ27" s="788"/>
      <c r="GA27" s="788"/>
      <c r="GB27" s="788"/>
      <c r="GC27" s="788"/>
      <c r="GD27" s="788"/>
      <c r="GE27" s="788"/>
      <c r="GF27" s="788"/>
      <c r="GG27" s="788"/>
      <c r="GH27" s="788"/>
      <c r="GI27" s="788"/>
      <c r="GJ27" s="788"/>
      <c r="GK27" s="788"/>
      <c r="GL27" s="788"/>
      <c r="GM27" s="788"/>
      <c r="GN27" s="788"/>
      <c r="GO27" s="788"/>
      <c r="GP27" s="788"/>
      <c r="GQ27" s="788"/>
      <c r="GR27" s="788"/>
      <c r="GS27" s="788"/>
      <c r="GT27" s="788"/>
      <c r="GU27" s="788"/>
      <c r="GV27" s="788"/>
      <c r="GW27" s="788"/>
      <c r="GX27" s="788"/>
      <c r="GY27" s="788"/>
      <c r="GZ27" s="788"/>
      <c r="HA27" s="788"/>
      <c r="HB27" s="788"/>
      <c r="HC27" s="788"/>
      <c r="HD27" s="788"/>
      <c r="HE27" s="788"/>
      <c r="HF27" s="788"/>
      <c r="HG27" s="788"/>
      <c r="HH27" s="788"/>
      <c r="HI27" s="788"/>
      <c r="HJ27" s="788"/>
      <c r="HK27" s="788"/>
      <c r="HL27" s="788"/>
      <c r="HM27" s="788"/>
      <c r="HN27" s="788"/>
      <c r="HO27" s="788"/>
      <c r="HP27" s="788"/>
      <c r="HQ27" s="788"/>
      <c r="HR27" s="788"/>
      <c r="HS27" s="788"/>
      <c r="HT27" s="788"/>
      <c r="HU27" s="788"/>
      <c r="HV27" s="788"/>
      <c r="HW27" s="788"/>
      <c r="HX27" s="788"/>
      <c r="HY27" s="788"/>
      <c r="HZ27" s="788"/>
      <c r="IA27" s="788"/>
      <c r="IB27" s="788"/>
      <c r="IC27" s="788"/>
      <c r="ID27" s="788"/>
      <c r="IE27" s="788"/>
      <c r="IF27" s="788"/>
      <c r="IG27" s="788"/>
      <c r="IH27" s="788"/>
      <c r="II27" s="788"/>
      <c r="IJ27" s="788"/>
      <c r="IK27" s="788"/>
      <c r="IL27" s="788"/>
      <c r="IM27" s="788"/>
      <c r="IN27" s="788"/>
      <c r="IO27" s="788"/>
      <c r="IP27" s="788"/>
      <c r="IQ27" s="788"/>
      <c r="IR27" s="788"/>
      <c r="IS27" s="788"/>
      <c r="IT27" s="788"/>
      <c r="IU27" s="788"/>
      <c r="IV27" s="788"/>
    </row>
    <row r="28" spans="1:256" ht="14.25">
      <c r="A28" s="778" t="s">
        <v>1138</v>
      </c>
      <c r="B28" s="778"/>
      <c r="C28" s="778"/>
      <c r="D28" s="778"/>
      <c r="E28" s="778"/>
      <c r="F28" s="778"/>
      <c r="G28" s="778"/>
      <c r="H28" s="778"/>
      <c r="I28" s="778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789"/>
      <c r="AG28" s="789"/>
      <c r="AH28" s="789"/>
      <c r="AI28" s="789"/>
      <c r="AJ28" s="789"/>
      <c r="AK28" s="789"/>
      <c r="AL28" s="789"/>
      <c r="AM28" s="789"/>
      <c r="AN28" s="789"/>
      <c r="AO28" s="789"/>
      <c r="AP28" s="789"/>
      <c r="AQ28" s="789"/>
      <c r="AR28" s="789"/>
      <c r="AS28" s="789"/>
      <c r="AT28" s="789"/>
      <c r="AU28" s="789"/>
      <c r="AV28" s="789"/>
      <c r="AW28" s="789"/>
      <c r="AX28" s="789"/>
      <c r="AY28" s="789"/>
      <c r="AZ28" s="789"/>
      <c r="BA28" s="789"/>
      <c r="BB28" s="789"/>
      <c r="BC28" s="789"/>
      <c r="BD28" s="789"/>
      <c r="BE28" s="789"/>
      <c r="BF28" s="789"/>
      <c r="BG28" s="789"/>
      <c r="BH28" s="789"/>
      <c r="BI28" s="789"/>
      <c r="BJ28" s="789"/>
      <c r="BK28" s="789"/>
      <c r="BL28" s="789"/>
      <c r="BM28" s="789"/>
      <c r="BN28" s="789"/>
      <c r="BO28" s="789"/>
      <c r="BP28" s="789"/>
      <c r="BQ28" s="789"/>
      <c r="BR28" s="789"/>
      <c r="BS28" s="789"/>
      <c r="BT28" s="789"/>
      <c r="BU28" s="789"/>
      <c r="BV28" s="789"/>
      <c r="BW28" s="789"/>
      <c r="BX28" s="789"/>
      <c r="BY28" s="789"/>
      <c r="BZ28" s="789"/>
      <c r="CA28" s="789"/>
      <c r="CB28" s="789"/>
      <c r="CC28" s="789"/>
      <c r="CD28" s="789"/>
      <c r="CE28" s="789"/>
      <c r="CF28" s="789"/>
      <c r="CG28" s="789"/>
      <c r="CH28" s="789"/>
      <c r="CI28" s="789"/>
      <c r="CJ28" s="789"/>
      <c r="CK28" s="789"/>
      <c r="CL28" s="789"/>
      <c r="CM28" s="789"/>
      <c r="CN28" s="789"/>
      <c r="CO28" s="789"/>
      <c r="CP28" s="789"/>
      <c r="CQ28" s="789"/>
      <c r="CR28" s="789"/>
      <c r="CS28" s="789"/>
      <c r="CT28" s="789"/>
      <c r="CU28" s="789"/>
      <c r="CV28" s="789"/>
      <c r="CW28" s="789"/>
      <c r="CX28" s="789"/>
      <c r="CY28" s="789"/>
      <c r="CZ28" s="789"/>
      <c r="DA28" s="789"/>
      <c r="DB28" s="789"/>
      <c r="DC28" s="789"/>
      <c r="DD28" s="789"/>
      <c r="DE28" s="789"/>
      <c r="DF28" s="789"/>
      <c r="DG28" s="789"/>
      <c r="DH28" s="789"/>
      <c r="DI28" s="789"/>
      <c r="DJ28" s="789"/>
      <c r="DK28" s="789"/>
      <c r="DL28" s="789"/>
      <c r="DM28" s="789"/>
      <c r="DN28" s="789"/>
      <c r="DO28" s="789"/>
      <c r="DP28" s="789"/>
      <c r="DQ28" s="789"/>
      <c r="DR28" s="789"/>
      <c r="DS28" s="789"/>
      <c r="DT28" s="789"/>
      <c r="DU28" s="789"/>
      <c r="DV28" s="789"/>
      <c r="DW28" s="789"/>
      <c r="DX28" s="789"/>
      <c r="DY28" s="789"/>
      <c r="DZ28" s="789"/>
      <c r="EA28" s="789"/>
      <c r="EB28" s="789"/>
      <c r="EC28" s="789"/>
      <c r="ED28" s="789"/>
      <c r="EE28" s="789"/>
      <c r="EF28" s="789"/>
      <c r="EG28" s="789"/>
      <c r="EH28" s="789"/>
      <c r="EI28" s="789"/>
      <c r="EJ28" s="789"/>
      <c r="EK28" s="789"/>
      <c r="EL28" s="789"/>
      <c r="EM28" s="789"/>
      <c r="EN28" s="789"/>
      <c r="EO28" s="789"/>
      <c r="EP28" s="789"/>
      <c r="EQ28" s="789"/>
      <c r="ER28" s="789"/>
      <c r="ES28" s="789"/>
      <c r="ET28" s="789"/>
      <c r="EU28" s="789"/>
      <c r="EV28" s="789"/>
      <c r="EW28" s="789"/>
      <c r="EX28" s="789"/>
      <c r="EY28" s="789"/>
      <c r="EZ28" s="789"/>
      <c r="FA28" s="789"/>
      <c r="FB28" s="789"/>
      <c r="FC28" s="789"/>
      <c r="FD28" s="789"/>
      <c r="FE28" s="789"/>
      <c r="FF28" s="789"/>
      <c r="FG28" s="789"/>
      <c r="FH28" s="789"/>
      <c r="FI28" s="789"/>
      <c r="FJ28" s="789"/>
      <c r="FK28" s="789"/>
      <c r="FL28" s="789"/>
      <c r="FM28" s="789"/>
      <c r="FN28" s="789"/>
      <c r="FO28" s="789"/>
      <c r="FP28" s="789"/>
      <c r="FQ28" s="789"/>
      <c r="FR28" s="789"/>
      <c r="FS28" s="789"/>
      <c r="FT28" s="789"/>
      <c r="FU28" s="789"/>
      <c r="FV28" s="789"/>
      <c r="FW28" s="789"/>
      <c r="FX28" s="789"/>
      <c r="FY28" s="789"/>
      <c r="FZ28" s="789"/>
      <c r="GA28" s="789"/>
      <c r="GB28" s="789"/>
      <c r="GC28" s="789"/>
      <c r="GD28" s="789"/>
      <c r="GE28" s="789"/>
      <c r="GF28" s="789"/>
      <c r="GG28" s="789"/>
      <c r="GH28" s="789"/>
      <c r="GI28" s="789"/>
      <c r="GJ28" s="789"/>
      <c r="GK28" s="789"/>
      <c r="GL28" s="789"/>
      <c r="GM28" s="789"/>
      <c r="GN28" s="789"/>
      <c r="GO28" s="789"/>
      <c r="GP28" s="789"/>
      <c r="GQ28" s="789"/>
      <c r="GR28" s="789"/>
      <c r="GS28" s="789"/>
      <c r="GT28" s="789"/>
      <c r="GU28" s="789"/>
      <c r="GV28" s="789"/>
      <c r="GW28" s="789"/>
      <c r="GX28" s="789"/>
      <c r="GY28" s="789"/>
      <c r="GZ28" s="789"/>
      <c r="HA28" s="789"/>
      <c r="HB28" s="789"/>
      <c r="HC28" s="789"/>
      <c r="HD28" s="789"/>
      <c r="HE28" s="789"/>
      <c r="HF28" s="789"/>
      <c r="HG28" s="789"/>
      <c r="HH28" s="789"/>
      <c r="HI28" s="789"/>
      <c r="HJ28" s="789"/>
      <c r="HK28" s="789"/>
      <c r="HL28" s="789"/>
      <c r="HM28" s="789"/>
      <c r="HN28" s="789"/>
      <c r="HO28" s="789"/>
      <c r="HP28" s="789"/>
      <c r="HQ28" s="789"/>
      <c r="HR28" s="789"/>
      <c r="HS28" s="789"/>
      <c r="HT28" s="789"/>
      <c r="HU28" s="789"/>
      <c r="HV28" s="789"/>
      <c r="HW28" s="789"/>
      <c r="HX28" s="789"/>
      <c r="HY28" s="789"/>
      <c r="HZ28" s="789"/>
      <c r="IA28" s="789"/>
      <c r="IB28" s="789"/>
      <c r="IC28" s="789"/>
      <c r="ID28" s="789"/>
      <c r="IE28" s="789"/>
      <c r="IF28" s="789"/>
      <c r="IG28" s="789"/>
      <c r="IH28" s="789"/>
      <c r="II28" s="789"/>
      <c r="IJ28" s="789"/>
      <c r="IK28" s="789"/>
      <c r="IL28" s="789"/>
      <c r="IM28" s="789"/>
      <c r="IN28" s="789"/>
      <c r="IO28" s="789"/>
      <c r="IP28" s="789"/>
      <c r="IQ28" s="789"/>
      <c r="IR28" s="789"/>
      <c r="IS28" s="789"/>
      <c r="IT28" s="789"/>
      <c r="IU28" s="789"/>
      <c r="IV28" s="789"/>
    </row>
    <row r="29" ht="13.5">
      <c r="I29" s="791"/>
    </row>
    <row r="30" ht="13.5">
      <c r="I30" s="791"/>
    </row>
  </sheetData>
  <sheetProtection/>
  <mergeCells count="10">
    <mergeCell ref="A27:D27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0.10546875" style="790" customWidth="1"/>
    <col min="2" max="2" width="10.99609375" style="790" customWidth="1"/>
    <col min="3" max="15" width="10.10546875" style="790" customWidth="1"/>
    <col min="16" max="16" width="10.4453125" style="790" customWidth="1"/>
    <col min="17" max="16384" width="8.88671875" style="790" customWidth="1"/>
  </cols>
  <sheetData>
    <row r="1" spans="1:256" ht="37.5" customHeight="1">
      <c r="A1" s="1191" t="s">
        <v>1149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  <c r="AS1" s="779"/>
      <c r="AT1" s="779"/>
      <c r="AU1" s="779"/>
      <c r="AV1" s="779"/>
      <c r="AW1" s="779"/>
      <c r="AX1" s="779"/>
      <c r="AY1" s="779"/>
      <c r="AZ1" s="779"/>
      <c r="BA1" s="779"/>
      <c r="BB1" s="779"/>
      <c r="BC1" s="779"/>
      <c r="BD1" s="779"/>
      <c r="BE1" s="779"/>
      <c r="BF1" s="779"/>
      <c r="BG1" s="779"/>
      <c r="BH1" s="779"/>
      <c r="BI1" s="779"/>
      <c r="BJ1" s="779"/>
      <c r="BK1" s="779"/>
      <c r="BL1" s="779"/>
      <c r="BM1" s="779"/>
      <c r="BN1" s="779"/>
      <c r="BO1" s="779"/>
      <c r="BP1" s="779"/>
      <c r="BQ1" s="779"/>
      <c r="BR1" s="779"/>
      <c r="BS1" s="779"/>
      <c r="BT1" s="779"/>
      <c r="BU1" s="779"/>
      <c r="BV1" s="779"/>
      <c r="BW1" s="779"/>
      <c r="BX1" s="779"/>
      <c r="BY1" s="779"/>
      <c r="BZ1" s="779"/>
      <c r="CA1" s="779"/>
      <c r="CB1" s="779"/>
      <c r="CC1" s="779"/>
      <c r="CD1" s="779"/>
      <c r="CE1" s="779"/>
      <c r="CF1" s="779"/>
      <c r="CG1" s="779"/>
      <c r="CH1" s="779"/>
      <c r="CI1" s="779"/>
      <c r="CJ1" s="779"/>
      <c r="CK1" s="779"/>
      <c r="CL1" s="779"/>
      <c r="CM1" s="779"/>
      <c r="CN1" s="779"/>
      <c r="CO1" s="779"/>
      <c r="CP1" s="779"/>
      <c r="CQ1" s="779"/>
      <c r="CR1" s="779"/>
      <c r="CS1" s="779"/>
      <c r="CT1" s="779"/>
      <c r="CU1" s="779"/>
      <c r="CV1" s="779"/>
      <c r="CW1" s="779"/>
      <c r="CX1" s="779"/>
      <c r="CY1" s="779"/>
      <c r="CZ1" s="779"/>
      <c r="DA1" s="779"/>
      <c r="DB1" s="779"/>
      <c r="DC1" s="779"/>
      <c r="DD1" s="779"/>
      <c r="DE1" s="779"/>
      <c r="DF1" s="779"/>
      <c r="DG1" s="779"/>
      <c r="DH1" s="779"/>
      <c r="DI1" s="779"/>
      <c r="DJ1" s="779"/>
      <c r="DK1" s="779"/>
      <c r="DL1" s="779"/>
      <c r="DM1" s="779"/>
      <c r="DN1" s="779"/>
      <c r="DO1" s="779"/>
      <c r="DP1" s="779"/>
      <c r="DQ1" s="779"/>
      <c r="DR1" s="779"/>
      <c r="DS1" s="779"/>
      <c r="DT1" s="779"/>
      <c r="DU1" s="779"/>
      <c r="DV1" s="779"/>
      <c r="DW1" s="779"/>
      <c r="DX1" s="779"/>
      <c r="DY1" s="779"/>
      <c r="DZ1" s="779"/>
      <c r="EA1" s="779"/>
      <c r="EB1" s="779"/>
      <c r="EC1" s="779"/>
      <c r="ED1" s="779"/>
      <c r="EE1" s="779"/>
      <c r="EF1" s="779"/>
      <c r="EG1" s="779"/>
      <c r="EH1" s="779"/>
      <c r="EI1" s="779"/>
      <c r="EJ1" s="779"/>
      <c r="EK1" s="779"/>
      <c r="EL1" s="779"/>
      <c r="EM1" s="779"/>
      <c r="EN1" s="779"/>
      <c r="EO1" s="779"/>
      <c r="EP1" s="779"/>
      <c r="EQ1" s="779"/>
      <c r="ER1" s="779"/>
      <c r="ES1" s="779"/>
      <c r="ET1" s="779"/>
      <c r="EU1" s="779"/>
      <c r="EV1" s="779"/>
      <c r="EW1" s="779"/>
      <c r="EX1" s="779"/>
      <c r="EY1" s="779"/>
      <c r="EZ1" s="779"/>
      <c r="FA1" s="779"/>
      <c r="FB1" s="779"/>
      <c r="FC1" s="779"/>
      <c r="FD1" s="779"/>
      <c r="FE1" s="779"/>
      <c r="FF1" s="779"/>
      <c r="FG1" s="779"/>
      <c r="FH1" s="779"/>
      <c r="FI1" s="779"/>
      <c r="FJ1" s="779"/>
      <c r="FK1" s="779"/>
      <c r="FL1" s="779"/>
      <c r="FM1" s="779"/>
      <c r="FN1" s="779"/>
      <c r="FO1" s="779"/>
      <c r="FP1" s="779"/>
      <c r="FQ1" s="779"/>
      <c r="FR1" s="779"/>
      <c r="FS1" s="779"/>
      <c r="FT1" s="779"/>
      <c r="FU1" s="779"/>
      <c r="FV1" s="779"/>
      <c r="FW1" s="779"/>
      <c r="FX1" s="779"/>
      <c r="FY1" s="779"/>
      <c r="FZ1" s="779"/>
      <c r="GA1" s="779"/>
      <c r="GB1" s="779"/>
      <c r="GC1" s="779"/>
      <c r="GD1" s="779"/>
      <c r="GE1" s="779"/>
      <c r="GF1" s="779"/>
      <c r="GG1" s="779"/>
      <c r="GH1" s="779"/>
      <c r="GI1" s="779"/>
      <c r="GJ1" s="779"/>
      <c r="GK1" s="779"/>
      <c r="GL1" s="779"/>
      <c r="GM1" s="779"/>
      <c r="GN1" s="779"/>
      <c r="GO1" s="779"/>
      <c r="GP1" s="779"/>
      <c r="GQ1" s="779"/>
      <c r="GR1" s="779"/>
      <c r="GS1" s="779"/>
      <c r="GT1" s="779"/>
      <c r="GU1" s="779"/>
      <c r="GV1" s="779"/>
      <c r="GW1" s="779"/>
      <c r="GX1" s="779"/>
      <c r="GY1" s="779"/>
      <c r="GZ1" s="779"/>
      <c r="HA1" s="779"/>
      <c r="HB1" s="779"/>
      <c r="HC1" s="779"/>
      <c r="HD1" s="779"/>
      <c r="HE1" s="779"/>
      <c r="HF1" s="779"/>
      <c r="HG1" s="779"/>
      <c r="HH1" s="779"/>
      <c r="HI1" s="779"/>
      <c r="HJ1" s="779"/>
      <c r="HK1" s="779"/>
      <c r="HL1" s="779"/>
      <c r="HM1" s="779"/>
      <c r="HN1" s="779"/>
      <c r="HO1" s="779"/>
      <c r="HP1" s="779"/>
      <c r="HQ1" s="779"/>
      <c r="HR1" s="779"/>
      <c r="HS1" s="779"/>
      <c r="HT1" s="779"/>
      <c r="HU1" s="779"/>
      <c r="HV1" s="779"/>
      <c r="HW1" s="779"/>
      <c r="HX1" s="779"/>
      <c r="HY1" s="779"/>
      <c r="HZ1" s="779"/>
      <c r="IA1" s="779"/>
      <c r="IB1" s="779"/>
      <c r="IC1" s="779"/>
      <c r="ID1" s="779"/>
      <c r="IE1" s="779"/>
      <c r="IF1" s="779"/>
      <c r="IG1" s="779"/>
      <c r="IH1" s="779"/>
      <c r="II1" s="779"/>
      <c r="IJ1" s="779"/>
      <c r="IK1" s="779"/>
      <c r="IL1" s="779"/>
      <c r="IM1" s="779"/>
      <c r="IN1" s="779"/>
      <c r="IO1" s="779"/>
      <c r="IP1" s="779"/>
      <c r="IQ1" s="779"/>
      <c r="IR1" s="779"/>
      <c r="IS1" s="779"/>
      <c r="IT1" s="779"/>
      <c r="IU1" s="779"/>
      <c r="IV1" s="779"/>
    </row>
    <row r="2" spans="1:256" ht="13.5">
      <c r="A2" s="404" t="s">
        <v>1085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705" t="s">
        <v>1086</v>
      </c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  <c r="FH2" s="404"/>
      <c r="FI2" s="404"/>
      <c r="FJ2" s="404"/>
      <c r="FK2" s="404"/>
      <c r="FL2" s="404"/>
      <c r="FM2" s="404"/>
      <c r="FN2" s="404"/>
      <c r="FO2" s="404"/>
      <c r="FP2" s="404"/>
      <c r="FQ2" s="404"/>
      <c r="FR2" s="404"/>
      <c r="FS2" s="404"/>
      <c r="FT2" s="404"/>
      <c r="FU2" s="404"/>
      <c r="FV2" s="404"/>
      <c r="FW2" s="404"/>
      <c r="FX2" s="404"/>
      <c r="FY2" s="404"/>
      <c r="FZ2" s="404"/>
      <c r="GA2" s="404"/>
      <c r="GB2" s="404"/>
      <c r="GC2" s="404"/>
      <c r="GD2" s="404"/>
      <c r="GE2" s="404"/>
      <c r="GF2" s="404"/>
      <c r="GG2" s="404"/>
      <c r="GH2" s="404"/>
      <c r="GI2" s="404"/>
      <c r="GJ2" s="404"/>
      <c r="GK2" s="404"/>
      <c r="GL2" s="404"/>
      <c r="GM2" s="404"/>
      <c r="GN2" s="404"/>
      <c r="GO2" s="404"/>
      <c r="GP2" s="404"/>
      <c r="GQ2" s="404"/>
      <c r="GR2" s="404"/>
      <c r="GS2" s="404"/>
      <c r="GT2" s="404"/>
      <c r="GU2" s="404"/>
      <c r="GV2" s="404"/>
      <c r="GW2" s="404"/>
      <c r="GX2" s="404"/>
      <c r="GY2" s="404"/>
      <c r="GZ2" s="404"/>
      <c r="HA2" s="404"/>
      <c r="HB2" s="404"/>
      <c r="HC2" s="404"/>
      <c r="HD2" s="404"/>
      <c r="HE2" s="404"/>
      <c r="HF2" s="404"/>
      <c r="HG2" s="404"/>
      <c r="HH2" s="404"/>
      <c r="HI2" s="404"/>
      <c r="HJ2" s="404"/>
      <c r="HK2" s="404"/>
      <c r="HL2" s="404"/>
      <c r="HM2" s="404"/>
      <c r="HN2" s="404"/>
      <c r="HO2" s="404"/>
      <c r="HP2" s="404"/>
      <c r="HQ2" s="404"/>
      <c r="HR2" s="404"/>
      <c r="HS2" s="404"/>
      <c r="HT2" s="404"/>
      <c r="HU2" s="404"/>
      <c r="HV2" s="404"/>
      <c r="HW2" s="404"/>
      <c r="HX2" s="404"/>
      <c r="HY2" s="404"/>
      <c r="HZ2" s="404"/>
      <c r="IA2" s="404"/>
      <c r="IB2" s="404"/>
      <c r="IC2" s="404"/>
      <c r="ID2" s="404"/>
      <c r="IE2" s="404"/>
      <c r="IF2" s="404"/>
      <c r="IG2" s="404"/>
      <c r="IH2" s="404"/>
      <c r="II2" s="404"/>
      <c r="IJ2" s="404"/>
      <c r="IK2" s="404"/>
      <c r="IL2" s="404"/>
      <c r="IM2" s="404"/>
      <c r="IN2" s="404"/>
      <c r="IO2" s="404"/>
      <c r="IP2" s="404"/>
      <c r="IQ2" s="404"/>
      <c r="IR2" s="404"/>
      <c r="IS2" s="404"/>
      <c r="IT2" s="404"/>
      <c r="IU2" s="404"/>
      <c r="IV2" s="404"/>
    </row>
    <row r="3" spans="1:256" ht="14.25">
      <c r="A3" s="706"/>
      <c r="B3" s="1192" t="s">
        <v>1087</v>
      </c>
      <c r="C3" s="1195" t="s">
        <v>1150</v>
      </c>
      <c r="D3" s="1196"/>
      <c r="E3" s="1196"/>
      <c r="F3" s="1196" t="s">
        <v>1151</v>
      </c>
      <c r="G3" s="1196"/>
      <c r="H3" s="1198"/>
      <c r="I3" s="1192" t="s">
        <v>1087</v>
      </c>
      <c r="J3" s="1195" t="s">
        <v>1152</v>
      </c>
      <c r="K3" s="1196"/>
      <c r="L3" s="1196"/>
      <c r="M3" s="1196" t="s">
        <v>1153</v>
      </c>
      <c r="N3" s="1196"/>
      <c r="O3" s="1198"/>
      <c r="P3" s="706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  <c r="IT3" s="693"/>
      <c r="IU3" s="693"/>
      <c r="IV3" s="693"/>
    </row>
    <row r="4" spans="1:256" ht="13.5">
      <c r="A4" s="709" t="s">
        <v>930</v>
      </c>
      <c r="B4" s="1193"/>
      <c r="C4" s="711" t="s">
        <v>1093</v>
      </c>
      <c r="D4" s="711" t="s">
        <v>122</v>
      </c>
      <c r="E4" s="711" t="s">
        <v>1131</v>
      </c>
      <c r="F4" s="711" t="s">
        <v>1129</v>
      </c>
      <c r="G4" s="1205" t="s">
        <v>1130</v>
      </c>
      <c r="H4" s="1198"/>
      <c r="I4" s="1193"/>
      <c r="J4" s="711" t="s">
        <v>1093</v>
      </c>
      <c r="K4" s="711" t="s">
        <v>122</v>
      </c>
      <c r="L4" s="711" t="s">
        <v>1131</v>
      </c>
      <c r="M4" s="711" t="s">
        <v>1129</v>
      </c>
      <c r="N4" s="1205" t="s">
        <v>1130</v>
      </c>
      <c r="O4" s="1198"/>
      <c r="P4" s="709" t="s">
        <v>902</v>
      </c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  <c r="HV4" s="404"/>
      <c r="HW4" s="404"/>
      <c r="HX4" s="404"/>
      <c r="HY4" s="404"/>
      <c r="HZ4" s="404"/>
      <c r="IA4" s="404"/>
      <c r="IB4" s="404"/>
      <c r="IC4" s="404"/>
      <c r="ID4" s="404"/>
      <c r="IE4" s="404"/>
      <c r="IF4" s="404"/>
      <c r="IG4" s="404"/>
      <c r="IH4" s="404"/>
      <c r="II4" s="404"/>
      <c r="IJ4" s="404"/>
      <c r="IK4" s="404"/>
      <c r="IL4" s="404"/>
      <c r="IM4" s="404"/>
      <c r="IN4" s="404"/>
      <c r="IO4" s="404"/>
      <c r="IP4" s="404"/>
      <c r="IQ4" s="404"/>
      <c r="IR4" s="404"/>
      <c r="IS4" s="404"/>
      <c r="IT4" s="404"/>
      <c r="IU4" s="404"/>
      <c r="IV4" s="404"/>
    </row>
    <row r="5" spans="1:256" ht="13.5">
      <c r="A5" s="709"/>
      <c r="B5" s="1193"/>
      <c r="C5" s="710"/>
      <c r="D5" s="710"/>
      <c r="E5" s="710" t="s">
        <v>1133</v>
      </c>
      <c r="F5" s="710" t="s">
        <v>1132</v>
      </c>
      <c r="G5" s="710" t="s">
        <v>1145</v>
      </c>
      <c r="H5" s="710" t="s">
        <v>1146</v>
      </c>
      <c r="I5" s="1193"/>
      <c r="J5" s="710"/>
      <c r="K5" s="710"/>
      <c r="L5" s="710" t="s">
        <v>1133</v>
      </c>
      <c r="M5" s="710" t="s">
        <v>1132</v>
      </c>
      <c r="N5" s="710" t="s">
        <v>1145</v>
      </c>
      <c r="O5" s="710" t="s">
        <v>1146</v>
      </c>
      <c r="P5" s="709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3.5">
      <c r="A6" s="709" t="s">
        <v>903</v>
      </c>
      <c r="B6" s="1193"/>
      <c r="C6" s="710" t="s">
        <v>634</v>
      </c>
      <c r="D6" s="710" t="s">
        <v>635</v>
      </c>
      <c r="E6" s="710"/>
      <c r="F6" s="710" t="s">
        <v>634</v>
      </c>
      <c r="G6" s="709"/>
      <c r="H6" s="710"/>
      <c r="I6" s="1193"/>
      <c r="J6" s="710" t="s">
        <v>634</v>
      </c>
      <c r="K6" s="710" t="s">
        <v>635</v>
      </c>
      <c r="L6" s="710"/>
      <c r="M6" s="710" t="s">
        <v>634</v>
      </c>
      <c r="N6" s="709"/>
      <c r="O6" s="710"/>
      <c r="P6" s="709" t="s">
        <v>906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13.5">
      <c r="A7" s="745"/>
      <c r="B7" s="1194"/>
      <c r="C7" s="780" t="s">
        <v>1134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1194"/>
      <c r="J7" s="780" t="s">
        <v>1134</v>
      </c>
      <c r="K7" s="717" t="s">
        <v>637</v>
      </c>
      <c r="L7" s="717" t="s">
        <v>638</v>
      </c>
      <c r="M7" s="717" t="s">
        <v>639</v>
      </c>
      <c r="N7" s="717" t="s">
        <v>907</v>
      </c>
      <c r="O7" s="717" t="s">
        <v>908</v>
      </c>
      <c r="P7" s="745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4"/>
      <c r="FR7" s="404"/>
      <c r="FS7" s="404"/>
      <c r="FT7" s="404"/>
      <c r="FU7" s="404"/>
      <c r="FV7" s="404"/>
      <c r="FW7" s="404"/>
      <c r="FX7" s="404"/>
      <c r="FY7" s="404"/>
      <c r="FZ7" s="404"/>
      <c r="GA7" s="404"/>
      <c r="GB7" s="404"/>
      <c r="GC7" s="404"/>
      <c r="GD7" s="404"/>
      <c r="GE7" s="404"/>
      <c r="GF7" s="404"/>
      <c r="GG7" s="404"/>
      <c r="GH7" s="404"/>
      <c r="GI7" s="404"/>
      <c r="GJ7" s="404"/>
      <c r="GK7" s="404"/>
      <c r="GL7" s="404"/>
      <c r="GM7" s="404"/>
      <c r="GN7" s="404"/>
      <c r="GO7" s="404"/>
      <c r="GP7" s="404"/>
      <c r="GQ7" s="404"/>
      <c r="GR7" s="404"/>
      <c r="GS7" s="404"/>
      <c r="GT7" s="404"/>
      <c r="GU7" s="404"/>
      <c r="GV7" s="404"/>
      <c r="GW7" s="404"/>
      <c r="GX7" s="404"/>
      <c r="GY7" s="404"/>
      <c r="GZ7" s="404"/>
      <c r="HA7" s="404"/>
      <c r="HB7" s="404"/>
      <c r="HC7" s="404"/>
      <c r="HD7" s="404"/>
      <c r="HE7" s="404"/>
      <c r="HF7" s="404"/>
      <c r="HG7" s="404"/>
      <c r="HH7" s="404"/>
      <c r="HI7" s="404"/>
      <c r="HJ7" s="404"/>
      <c r="HK7" s="404"/>
      <c r="HL7" s="404"/>
      <c r="HM7" s="404"/>
      <c r="HN7" s="404"/>
      <c r="HO7" s="404"/>
      <c r="HP7" s="404"/>
      <c r="HQ7" s="404"/>
      <c r="HR7" s="404"/>
      <c r="HS7" s="404"/>
      <c r="HT7" s="404"/>
      <c r="HU7" s="404"/>
      <c r="HV7" s="404"/>
      <c r="HW7" s="404"/>
      <c r="HX7" s="404"/>
      <c r="HY7" s="404"/>
      <c r="HZ7" s="404"/>
      <c r="IA7" s="404"/>
      <c r="IB7" s="404"/>
      <c r="IC7" s="404"/>
      <c r="ID7" s="404"/>
      <c r="IE7" s="404"/>
      <c r="IF7" s="404"/>
      <c r="IG7" s="404"/>
      <c r="IH7" s="404"/>
      <c r="II7" s="404"/>
      <c r="IJ7" s="404"/>
      <c r="IK7" s="404"/>
      <c r="IL7" s="404"/>
      <c r="IM7" s="404"/>
      <c r="IN7" s="404"/>
      <c r="IO7" s="404"/>
      <c r="IP7" s="404"/>
      <c r="IQ7" s="404"/>
      <c r="IR7" s="404"/>
      <c r="IS7" s="404"/>
      <c r="IT7" s="404"/>
      <c r="IU7" s="404"/>
      <c r="IV7" s="404"/>
    </row>
    <row r="8" spans="1:256" ht="21" customHeight="1">
      <c r="A8" s="747" t="s">
        <v>653</v>
      </c>
      <c r="B8" s="770" t="s">
        <v>120</v>
      </c>
      <c r="C8" s="698">
        <v>1</v>
      </c>
      <c r="D8" s="698">
        <v>8596</v>
      </c>
      <c r="E8" s="698">
        <v>900</v>
      </c>
      <c r="F8" s="699">
        <v>64</v>
      </c>
      <c r="G8" s="699">
        <v>16</v>
      </c>
      <c r="H8" s="792">
        <v>0</v>
      </c>
      <c r="I8" s="747" t="s">
        <v>120</v>
      </c>
      <c r="J8" s="793">
        <v>1</v>
      </c>
      <c r="K8" s="793">
        <v>4332</v>
      </c>
      <c r="L8" s="793">
        <v>550</v>
      </c>
      <c r="M8" s="794">
        <v>424</v>
      </c>
      <c r="N8" s="794">
        <v>67</v>
      </c>
      <c r="O8" s="795">
        <v>15</v>
      </c>
      <c r="P8" s="719" t="s">
        <v>653</v>
      </c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  <c r="CJ8" s="693"/>
      <c r="CK8" s="693"/>
      <c r="CL8" s="693"/>
      <c r="CM8" s="693"/>
      <c r="CN8" s="693"/>
      <c r="CO8" s="693"/>
      <c r="CP8" s="693"/>
      <c r="CQ8" s="693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3"/>
      <c r="DT8" s="693"/>
      <c r="DU8" s="693"/>
      <c r="DV8" s="693"/>
      <c r="DW8" s="693"/>
      <c r="DX8" s="693"/>
      <c r="DY8" s="693"/>
      <c r="DZ8" s="693"/>
      <c r="EA8" s="693"/>
      <c r="EB8" s="693"/>
      <c r="EC8" s="693"/>
      <c r="ED8" s="693"/>
      <c r="EE8" s="693"/>
      <c r="EF8" s="693"/>
      <c r="EG8" s="693"/>
      <c r="EH8" s="693"/>
      <c r="EI8" s="693"/>
      <c r="EJ8" s="693"/>
      <c r="EK8" s="693"/>
      <c r="EL8" s="693"/>
      <c r="EM8" s="693"/>
      <c r="EN8" s="693"/>
      <c r="EO8" s="693"/>
      <c r="EP8" s="693"/>
      <c r="EQ8" s="693"/>
      <c r="ER8" s="693"/>
      <c r="ES8" s="693"/>
      <c r="ET8" s="693"/>
      <c r="EU8" s="693"/>
      <c r="EV8" s="693"/>
      <c r="EW8" s="693"/>
      <c r="EX8" s="693"/>
      <c r="EY8" s="693"/>
      <c r="EZ8" s="693"/>
      <c r="FA8" s="693"/>
      <c r="FB8" s="693"/>
      <c r="FC8" s="693"/>
      <c r="FD8" s="693"/>
      <c r="FE8" s="693"/>
      <c r="FF8" s="693"/>
      <c r="FG8" s="693"/>
      <c r="FH8" s="693"/>
      <c r="FI8" s="693"/>
      <c r="FJ8" s="693"/>
      <c r="FK8" s="693"/>
      <c r="FL8" s="693"/>
      <c r="FM8" s="693"/>
      <c r="FN8" s="693"/>
      <c r="FO8" s="693"/>
      <c r="FP8" s="693"/>
      <c r="FQ8" s="693"/>
      <c r="FR8" s="693"/>
      <c r="FS8" s="693"/>
      <c r="FT8" s="693"/>
      <c r="FU8" s="693"/>
      <c r="FV8" s="693"/>
      <c r="FW8" s="693"/>
      <c r="FX8" s="693"/>
      <c r="FY8" s="693"/>
      <c r="FZ8" s="693"/>
      <c r="GA8" s="693"/>
      <c r="GB8" s="693"/>
      <c r="GC8" s="693"/>
      <c r="GD8" s="693"/>
      <c r="GE8" s="693"/>
      <c r="GF8" s="693"/>
      <c r="GG8" s="693"/>
      <c r="GH8" s="693"/>
      <c r="GI8" s="693"/>
      <c r="GJ8" s="693"/>
      <c r="GK8" s="693"/>
      <c r="GL8" s="693"/>
      <c r="GM8" s="693"/>
      <c r="GN8" s="693"/>
      <c r="GO8" s="693"/>
      <c r="GP8" s="693"/>
      <c r="GQ8" s="693"/>
      <c r="GR8" s="693"/>
      <c r="GS8" s="693"/>
      <c r="GT8" s="693"/>
      <c r="GU8" s="693"/>
      <c r="GV8" s="693"/>
      <c r="GW8" s="693"/>
      <c r="GX8" s="693"/>
      <c r="GY8" s="693"/>
      <c r="GZ8" s="693"/>
      <c r="HA8" s="693"/>
      <c r="HB8" s="693"/>
      <c r="HC8" s="693"/>
      <c r="HD8" s="693"/>
      <c r="HE8" s="693"/>
      <c r="HF8" s="693"/>
      <c r="HG8" s="693"/>
      <c r="HH8" s="693"/>
      <c r="HI8" s="693"/>
      <c r="HJ8" s="693"/>
      <c r="HK8" s="693"/>
      <c r="HL8" s="693"/>
      <c r="HM8" s="693"/>
      <c r="HN8" s="693"/>
      <c r="HO8" s="693"/>
      <c r="HP8" s="693"/>
      <c r="HQ8" s="693"/>
      <c r="HR8" s="693"/>
      <c r="HS8" s="693"/>
      <c r="HT8" s="693"/>
      <c r="HU8" s="693"/>
      <c r="HV8" s="693"/>
      <c r="HW8" s="693"/>
      <c r="HX8" s="693"/>
      <c r="HY8" s="693"/>
      <c r="HZ8" s="693"/>
      <c r="IA8" s="693"/>
      <c r="IB8" s="693"/>
      <c r="IC8" s="693"/>
      <c r="ID8" s="693"/>
      <c r="IE8" s="693"/>
      <c r="IF8" s="693"/>
      <c r="IG8" s="693"/>
      <c r="IH8" s="693"/>
      <c r="II8" s="693"/>
      <c r="IJ8" s="693"/>
      <c r="IK8" s="693"/>
      <c r="IL8" s="693"/>
      <c r="IM8" s="693"/>
      <c r="IN8" s="693"/>
      <c r="IO8" s="693"/>
      <c r="IP8" s="693"/>
      <c r="IQ8" s="693"/>
      <c r="IR8" s="693"/>
      <c r="IS8" s="693"/>
      <c r="IT8" s="693"/>
      <c r="IU8" s="693"/>
      <c r="IV8" s="693"/>
    </row>
    <row r="9" spans="1:256" ht="21" customHeight="1">
      <c r="A9" s="747" t="s">
        <v>654</v>
      </c>
      <c r="B9" s="747" t="s">
        <v>120</v>
      </c>
      <c r="C9" s="698">
        <v>0</v>
      </c>
      <c r="D9" s="698">
        <v>0</v>
      </c>
      <c r="E9" s="698">
        <v>0</v>
      </c>
      <c r="F9" s="698">
        <v>0</v>
      </c>
      <c r="G9" s="698">
        <v>0</v>
      </c>
      <c r="H9" s="796">
        <v>0</v>
      </c>
      <c r="I9" s="747" t="s">
        <v>120</v>
      </c>
      <c r="J9" s="793">
        <v>1</v>
      </c>
      <c r="K9" s="793">
        <v>4332</v>
      </c>
      <c r="L9" s="793">
        <v>550</v>
      </c>
      <c r="M9" s="794">
        <v>497</v>
      </c>
      <c r="N9" s="794">
        <f>N10+N12+N13+N14+N15+N16+N17+N18+N19+N20+N21+N22</f>
        <v>7</v>
      </c>
      <c r="O9" s="792">
        <v>1</v>
      </c>
      <c r="P9" s="719" t="s">
        <v>654</v>
      </c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7"/>
      <c r="BD9" s="757"/>
      <c r="BE9" s="757"/>
      <c r="BF9" s="757"/>
      <c r="BG9" s="757"/>
      <c r="BH9" s="757"/>
      <c r="BI9" s="757"/>
      <c r="BJ9" s="757"/>
      <c r="BK9" s="757"/>
      <c r="BL9" s="757"/>
      <c r="BM9" s="757"/>
      <c r="BN9" s="757"/>
      <c r="BO9" s="757"/>
      <c r="BP9" s="757"/>
      <c r="BQ9" s="757"/>
      <c r="BR9" s="757"/>
      <c r="BS9" s="757"/>
      <c r="BT9" s="757"/>
      <c r="BU9" s="757"/>
      <c r="BV9" s="757"/>
      <c r="BW9" s="757"/>
      <c r="BX9" s="757"/>
      <c r="BY9" s="757"/>
      <c r="BZ9" s="757"/>
      <c r="CA9" s="757"/>
      <c r="CB9" s="757"/>
      <c r="CC9" s="757"/>
      <c r="CD9" s="757"/>
      <c r="CE9" s="757"/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  <c r="DE9" s="757"/>
      <c r="DF9" s="757"/>
      <c r="DG9" s="757"/>
      <c r="DH9" s="757"/>
      <c r="DI9" s="757"/>
      <c r="DJ9" s="757"/>
      <c r="DK9" s="757"/>
      <c r="DL9" s="757"/>
      <c r="DM9" s="757"/>
      <c r="DN9" s="757"/>
      <c r="DO9" s="757"/>
      <c r="DP9" s="757"/>
      <c r="DQ9" s="757"/>
      <c r="DR9" s="757"/>
      <c r="DS9" s="757"/>
      <c r="DT9" s="757"/>
      <c r="DU9" s="757"/>
      <c r="DV9" s="757"/>
      <c r="DW9" s="757"/>
      <c r="DX9" s="757"/>
      <c r="DY9" s="757"/>
      <c r="DZ9" s="757"/>
      <c r="EA9" s="757"/>
      <c r="EB9" s="757"/>
      <c r="EC9" s="757"/>
      <c r="ED9" s="757"/>
      <c r="EE9" s="757"/>
      <c r="EF9" s="757"/>
      <c r="EG9" s="757"/>
      <c r="EH9" s="757"/>
      <c r="EI9" s="757"/>
      <c r="EJ9" s="757"/>
      <c r="EK9" s="757"/>
      <c r="EL9" s="757"/>
      <c r="EM9" s="757"/>
      <c r="EN9" s="757"/>
      <c r="EO9" s="757"/>
      <c r="EP9" s="757"/>
      <c r="EQ9" s="757"/>
      <c r="ER9" s="757"/>
      <c r="ES9" s="757"/>
      <c r="ET9" s="757"/>
      <c r="EU9" s="757"/>
      <c r="EV9" s="757"/>
      <c r="EW9" s="757"/>
      <c r="EX9" s="757"/>
      <c r="EY9" s="757"/>
      <c r="EZ9" s="757"/>
      <c r="FA9" s="757"/>
      <c r="FB9" s="757"/>
      <c r="FC9" s="757"/>
      <c r="FD9" s="757"/>
      <c r="FE9" s="757"/>
      <c r="FF9" s="757"/>
      <c r="FG9" s="757"/>
      <c r="FH9" s="757"/>
      <c r="FI9" s="757"/>
      <c r="FJ9" s="757"/>
      <c r="FK9" s="757"/>
      <c r="FL9" s="757"/>
      <c r="FM9" s="757"/>
      <c r="FN9" s="757"/>
      <c r="FO9" s="757"/>
      <c r="FP9" s="757"/>
      <c r="FQ9" s="757"/>
      <c r="FR9" s="757"/>
      <c r="FS9" s="757"/>
      <c r="FT9" s="757"/>
      <c r="FU9" s="757"/>
      <c r="FV9" s="757"/>
      <c r="FW9" s="757"/>
      <c r="FX9" s="757"/>
      <c r="FY9" s="757"/>
      <c r="FZ9" s="757"/>
      <c r="GA9" s="757"/>
      <c r="GB9" s="757"/>
      <c r="GC9" s="757"/>
      <c r="GD9" s="757"/>
      <c r="GE9" s="757"/>
      <c r="GF9" s="757"/>
      <c r="GG9" s="757"/>
      <c r="GH9" s="757"/>
      <c r="GI9" s="757"/>
      <c r="GJ9" s="757"/>
      <c r="GK9" s="757"/>
      <c r="GL9" s="757"/>
      <c r="GM9" s="757"/>
      <c r="GN9" s="757"/>
      <c r="GO9" s="757"/>
      <c r="GP9" s="757"/>
      <c r="GQ9" s="757"/>
      <c r="GR9" s="757"/>
      <c r="GS9" s="757"/>
      <c r="GT9" s="757"/>
      <c r="GU9" s="757"/>
      <c r="GV9" s="757"/>
      <c r="GW9" s="757"/>
      <c r="GX9" s="757"/>
      <c r="GY9" s="757"/>
      <c r="GZ9" s="757"/>
      <c r="HA9" s="757"/>
      <c r="HB9" s="757"/>
      <c r="HC9" s="757"/>
      <c r="HD9" s="757"/>
      <c r="HE9" s="757"/>
      <c r="HF9" s="757"/>
      <c r="HG9" s="757"/>
      <c r="HH9" s="757"/>
      <c r="HI9" s="757"/>
      <c r="HJ9" s="757"/>
      <c r="HK9" s="757"/>
      <c r="HL9" s="757"/>
      <c r="HM9" s="757"/>
      <c r="HN9" s="757"/>
      <c r="HO9" s="757"/>
      <c r="HP9" s="757"/>
      <c r="HQ9" s="757"/>
      <c r="HR9" s="757"/>
      <c r="HS9" s="757"/>
      <c r="HT9" s="757"/>
      <c r="HU9" s="757"/>
      <c r="HV9" s="757"/>
      <c r="HW9" s="757"/>
      <c r="HX9" s="757"/>
      <c r="HY9" s="757"/>
      <c r="HZ9" s="757"/>
      <c r="IA9" s="757"/>
      <c r="IB9" s="757"/>
      <c r="IC9" s="757"/>
      <c r="ID9" s="757"/>
      <c r="IE9" s="757"/>
      <c r="IF9" s="757"/>
      <c r="IG9" s="757"/>
      <c r="IH9" s="757"/>
      <c r="II9" s="757"/>
      <c r="IJ9" s="757"/>
      <c r="IK9" s="757"/>
      <c r="IL9" s="757"/>
      <c r="IM9" s="757"/>
      <c r="IN9" s="757"/>
      <c r="IO9" s="757"/>
      <c r="IP9" s="757"/>
      <c r="IQ9" s="757"/>
      <c r="IR9" s="757"/>
      <c r="IS9" s="757"/>
      <c r="IT9" s="757"/>
      <c r="IU9" s="757"/>
      <c r="IV9" s="757"/>
    </row>
    <row r="10" spans="1:256" ht="21" customHeight="1">
      <c r="A10" s="747" t="s">
        <v>759</v>
      </c>
      <c r="B10" s="747" t="s">
        <v>120</v>
      </c>
      <c r="C10" s="698">
        <v>0</v>
      </c>
      <c r="D10" s="698">
        <v>0</v>
      </c>
      <c r="E10" s="698">
        <v>0</v>
      </c>
      <c r="F10" s="698">
        <v>0</v>
      </c>
      <c r="G10" s="698">
        <v>0</v>
      </c>
      <c r="H10" s="796">
        <v>0</v>
      </c>
      <c r="I10" s="747" t="s">
        <v>120</v>
      </c>
      <c r="J10" s="793">
        <v>1</v>
      </c>
      <c r="K10" s="793">
        <v>4332</v>
      </c>
      <c r="L10" s="793">
        <v>620</v>
      </c>
      <c r="M10" s="794">
        <v>40</v>
      </c>
      <c r="N10" s="794">
        <v>7</v>
      </c>
      <c r="O10" s="792">
        <v>1</v>
      </c>
      <c r="P10" s="719" t="s">
        <v>759</v>
      </c>
      <c r="Q10" s="723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7"/>
      <c r="BK10" s="757"/>
      <c r="BL10" s="757"/>
      <c r="BM10" s="757"/>
      <c r="BN10" s="757"/>
      <c r="BO10" s="757"/>
      <c r="BP10" s="757"/>
      <c r="BQ10" s="757"/>
      <c r="BR10" s="757"/>
      <c r="BS10" s="757"/>
      <c r="BT10" s="757"/>
      <c r="BU10" s="757"/>
      <c r="BV10" s="757"/>
      <c r="BW10" s="757"/>
      <c r="BX10" s="757"/>
      <c r="BY10" s="757"/>
      <c r="BZ10" s="757"/>
      <c r="CA10" s="757"/>
      <c r="CB10" s="757"/>
      <c r="CC10" s="757"/>
      <c r="CD10" s="757"/>
      <c r="CE10" s="757"/>
      <c r="CF10" s="757"/>
      <c r="CG10" s="757"/>
      <c r="CH10" s="757"/>
      <c r="CI10" s="757"/>
      <c r="CJ10" s="757"/>
      <c r="CK10" s="757"/>
      <c r="CL10" s="757"/>
      <c r="CM10" s="757"/>
      <c r="CN10" s="757"/>
      <c r="CO10" s="757"/>
      <c r="CP10" s="757"/>
      <c r="CQ10" s="757"/>
      <c r="CR10" s="757"/>
      <c r="CS10" s="757"/>
      <c r="CT10" s="757"/>
      <c r="CU10" s="757"/>
      <c r="CV10" s="757"/>
      <c r="CW10" s="757"/>
      <c r="CX10" s="757"/>
      <c r="CY10" s="757"/>
      <c r="CZ10" s="757"/>
      <c r="DA10" s="757"/>
      <c r="DB10" s="757"/>
      <c r="DC10" s="757"/>
      <c r="DD10" s="757"/>
      <c r="DE10" s="757"/>
      <c r="DF10" s="757"/>
      <c r="DG10" s="757"/>
      <c r="DH10" s="757"/>
      <c r="DI10" s="757"/>
      <c r="DJ10" s="757"/>
      <c r="DK10" s="757"/>
      <c r="DL10" s="757"/>
      <c r="DM10" s="757"/>
      <c r="DN10" s="757"/>
      <c r="DO10" s="757"/>
      <c r="DP10" s="757"/>
      <c r="DQ10" s="757"/>
      <c r="DR10" s="757"/>
      <c r="DS10" s="757"/>
      <c r="DT10" s="757"/>
      <c r="DU10" s="757"/>
      <c r="DV10" s="757"/>
      <c r="DW10" s="757"/>
      <c r="DX10" s="757"/>
      <c r="DY10" s="757"/>
      <c r="DZ10" s="757"/>
      <c r="EA10" s="757"/>
      <c r="EB10" s="757"/>
      <c r="EC10" s="757"/>
      <c r="ED10" s="757"/>
      <c r="EE10" s="757"/>
      <c r="EF10" s="757"/>
      <c r="EG10" s="757"/>
      <c r="EH10" s="757"/>
      <c r="EI10" s="757"/>
      <c r="EJ10" s="757"/>
      <c r="EK10" s="757"/>
      <c r="EL10" s="757"/>
      <c r="EM10" s="757"/>
      <c r="EN10" s="757"/>
      <c r="EO10" s="757"/>
      <c r="EP10" s="757"/>
      <c r="EQ10" s="757"/>
      <c r="ER10" s="757"/>
      <c r="ES10" s="757"/>
      <c r="ET10" s="757"/>
      <c r="EU10" s="757"/>
      <c r="EV10" s="757"/>
      <c r="EW10" s="757"/>
      <c r="EX10" s="757"/>
      <c r="EY10" s="757"/>
      <c r="EZ10" s="757"/>
      <c r="FA10" s="757"/>
      <c r="FB10" s="757"/>
      <c r="FC10" s="757"/>
      <c r="FD10" s="757"/>
      <c r="FE10" s="757"/>
      <c r="FF10" s="757"/>
      <c r="FG10" s="757"/>
      <c r="FH10" s="757"/>
      <c r="FI10" s="757"/>
      <c r="FJ10" s="757"/>
      <c r="FK10" s="757"/>
      <c r="FL10" s="757"/>
      <c r="FM10" s="757"/>
      <c r="FN10" s="757"/>
      <c r="FO10" s="757"/>
      <c r="FP10" s="757"/>
      <c r="FQ10" s="757"/>
      <c r="FR10" s="757"/>
      <c r="FS10" s="757"/>
      <c r="FT10" s="757"/>
      <c r="FU10" s="757"/>
      <c r="FV10" s="757"/>
      <c r="FW10" s="757"/>
      <c r="FX10" s="757"/>
      <c r="FY10" s="757"/>
      <c r="FZ10" s="757"/>
      <c r="GA10" s="757"/>
      <c r="GB10" s="757"/>
      <c r="GC10" s="757"/>
      <c r="GD10" s="757"/>
      <c r="GE10" s="757"/>
      <c r="GF10" s="757"/>
      <c r="GG10" s="757"/>
      <c r="GH10" s="757"/>
      <c r="GI10" s="757"/>
      <c r="GJ10" s="757"/>
      <c r="GK10" s="757"/>
      <c r="GL10" s="757"/>
      <c r="GM10" s="757"/>
      <c r="GN10" s="757"/>
      <c r="GO10" s="757"/>
      <c r="GP10" s="757"/>
      <c r="GQ10" s="757"/>
      <c r="GR10" s="757"/>
      <c r="GS10" s="757"/>
      <c r="GT10" s="757"/>
      <c r="GU10" s="757"/>
      <c r="GV10" s="757"/>
      <c r="GW10" s="757"/>
      <c r="GX10" s="757"/>
      <c r="GY10" s="757"/>
      <c r="GZ10" s="757"/>
      <c r="HA10" s="757"/>
      <c r="HB10" s="757"/>
      <c r="HC10" s="757"/>
      <c r="HD10" s="757"/>
      <c r="HE10" s="757"/>
      <c r="HF10" s="757"/>
      <c r="HG10" s="757"/>
      <c r="HH10" s="757"/>
      <c r="HI10" s="757"/>
      <c r="HJ10" s="757"/>
      <c r="HK10" s="757"/>
      <c r="HL10" s="757"/>
      <c r="HM10" s="757"/>
      <c r="HN10" s="757"/>
      <c r="HO10" s="757"/>
      <c r="HP10" s="757"/>
      <c r="HQ10" s="757"/>
      <c r="HR10" s="757"/>
      <c r="HS10" s="757"/>
      <c r="HT10" s="757"/>
      <c r="HU10" s="757"/>
      <c r="HV10" s="757"/>
      <c r="HW10" s="757"/>
      <c r="HX10" s="757"/>
      <c r="HY10" s="757"/>
      <c r="HZ10" s="757"/>
      <c r="IA10" s="757"/>
      <c r="IB10" s="757"/>
      <c r="IC10" s="757"/>
      <c r="ID10" s="757"/>
      <c r="IE10" s="757"/>
      <c r="IF10" s="757"/>
      <c r="IG10" s="757"/>
      <c r="IH10" s="757"/>
      <c r="II10" s="757"/>
      <c r="IJ10" s="757"/>
      <c r="IK10" s="757"/>
      <c r="IL10" s="757"/>
      <c r="IM10" s="757"/>
      <c r="IN10" s="757"/>
      <c r="IO10" s="757"/>
      <c r="IP10" s="757"/>
      <c r="IQ10" s="757"/>
      <c r="IR10" s="757"/>
      <c r="IS10" s="757"/>
      <c r="IT10" s="757"/>
      <c r="IU10" s="757"/>
      <c r="IV10" s="757"/>
    </row>
    <row r="11" spans="1:256" ht="21" customHeight="1">
      <c r="A11" s="781" t="s">
        <v>909</v>
      </c>
      <c r="B11" s="755" t="s">
        <v>120</v>
      </c>
      <c r="C11" s="797">
        <f>C23</f>
        <v>1</v>
      </c>
      <c r="D11" s="797">
        <f>D23</f>
        <v>15188</v>
      </c>
      <c r="E11" s="797">
        <f>E23</f>
        <v>823</v>
      </c>
      <c r="F11" s="798">
        <f>SUM(F12:F23)</f>
        <v>192</v>
      </c>
      <c r="G11" s="798">
        <f>SUM(G12:G23)</f>
        <v>58</v>
      </c>
      <c r="H11" s="799">
        <f>SUM(H12:H23)</f>
        <v>1317</v>
      </c>
      <c r="I11" s="755" t="s">
        <v>120</v>
      </c>
      <c r="J11" s="797">
        <f>J23</f>
        <v>0</v>
      </c>
      <c r="K11" s="797">
        <f>K23</f>
        <v>0</v>
      </c>
      <c r="L11" s="797">
        <f>L23</f>
        <v>0</v>
      </c>
      <c r="M11" s="798">
        <f>SUM(M12:M23)</f>
        <v>0</v>
      </c>
      <c r="N11" s="798">
        <f>SUM(N12:N23)</f>
        <v>0</v>
      </c>
      <c r="O11" s="799">
        <f>SUM(O12:O23)</f>
        <v>0</v>
      </c>
      <c r="P11" s="771" t="s">
        <v>909</v>
      </c>
      <c r="Q11" s="723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757"/>
      <c r="AK11" s="757"/>
      <c r="AL11" s="757"/>
      <c r="AM11" s="757"/>
      <c r="AN11" s="757"/>
      <c r="AO11" s="757"/>
      <c r="AP11" s="757"/>
      <c r="AQ11" s="757"/>
      <c r="AR11" s="757"/>
      <c r="AS11" s="757"/>
      <c r="AT11" s="757"/>
      <c r="AU11" s="757"/>
      <c r="AV11" s="757"/>
      <c r="AW11" s="757"/>
      <c r="AX11" s="757"/>
      <c r="AY11" s="757"/>
      <c r="AZ11" s="757"/>
      <c r="BA11" s="757"/>
      <c r="BB11" s="757"/>
      <c r="BC11" s="757"/>
      <c r="BD11" s="757"/>
      <c r="BE11" s="757"/>
      <c r="BF11" s="757"/>
      <c r="BG11" s="757"/>
      <c r="BH11" s="757"/>
      <c r="BI11" s="757"/>
      <c r="BJ11" s="757"/>
      <c r="BK11" s="757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57"/>
      <c r="CW11" s="757"/>
      <c r="CX11" s="757"/>
      <c r="CY11" s="757"/>
      <c r="CZ11" s="757"/>
      <c r="DA11" s="757"/>
      <c r="DB11" s="757"/>
      <c r="DC11" s="757"/>
      <c r="DD11" s="757"/>
      <c r="DE11" s="757"/>
      <c r="DF11" s="757"/>
      <c r="DG11" s="757"/>
      <c r="DH11" s="757"/>
      <c r="DI11" s="757"/>
      <c r="DJ11" s="757"/>
      <c r="DK11" s="757"/>
      <c r="DL11" s="757"/>
      <c r="DM11" s="757"/>
      <c r="DN11" s="757"/>
      <c r="DO11" s="757"/>
      <c r="DP11" s="757"/>
      <c r="DQ11" s="757"/>
      <c r="DR11" s="757"/>
      <c r="DS11" s="757"/>
      <c r="DT11" s="757"/>
      <c r="DU11" s="757"/>
      <c r="DV11" s="757"/>
      <c r="DW11" s="757"/>
      <c r="DX11" s="757"/>
      <c r="DY11" s="757"/>
      <c r="DZ11" s="757"/>
      <c r="EA11" s="757"/>
      <c r="EB11" s="757"/>
      <c r="EC11" s="757"/>
      <c r="ED11" s="757"/>
      <c r="EE11" s="757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7"/>
      <c r="ET11" s="757"/>
      <c r="EU11" s="757"/>
      <c r="EV11" s="757"/>
      <c r="EW11" s="757"/>
      <c r="EX11" s="757"/>
      <c r="EY11" s="757"/>
      <c r="EZ11" s="757"/>
      <c r="FA11" s="757"/>
      <c r="FB11" s="757"/>
      <c r="FC11" s="757"/>
      <c r="FD11" s="757"/>
      <c r="FE11" s="757"/>
      <c r="FF11" s="757"/>
      <c r="FG11" s="757"/>
      <c r="FH11" s="757"/>
      <c r="FI11" s="757"/>
      <c r="FJ11" s="757"/>
      <c r="FK11" s="757"/>
      <c r="FL11" s="757"/>
      <c r="FM11" s="757"/>
      <c r="FN11" s="757"/>
      <c r="FO11" s="757"/>
      <c r="FP11" s="757"/>
      <c r="FQ11" s="757"/>
      <c r="FR11" s="757"/>
      <c r="FS11" s="757"/>
      <c r="FT11" s="757"/>
      <c r="FU11" s="757"/>
      <c r="FV11" s="757"/>
      <c r="FW11" s="757"/>
      <c r="FX11" s="757"/>
      <c r="FY11" s="757"/>
      <c r="FZ11" s="757"/>
      <c r="GA11" s="757"/>
      <c r="GB11" s="757"/>
      <c r="GC11" s="757"/>
      <c r="GD11" s="757"/>
      <c r="GE11" s="757"/>
      <c r="GF11" s="757"/>
      <c r="GG11" s="757"/>
      <c r="GH11" s="757"/>
      <c r="GI11" s="757"/>
      <c r="GJ11" s="757"/>
      <c r="GK11" s="757"/>
      <c r="GL11" s="757"/>
      <c r="GM11" s="757"/>
      <c r="GN11" s="757"/>
      <c r="GO11" s="757"/>
      <c r="GP11" s="757"/>
      <c r="GQ11" s="757"/>
      <c r="GR11" s="757"/>
      <c r="GS11" s="757"/>
      <c r="GT11" s="757"/>
      <c r="GU11" s="757"/>
      <c r="GV11" s="757"/>
      <c r="GW11" s="757"/>
      <c r="GX11" s="757"/>
      <c r="GY11" s="757"/>
      <c r="GZ11" s="757"/>
      <c r="HA11" s="757"/>
      <c r="HB11" s="757"/>
      <c r="HC11" s="757"/>
      <c r="HD11" s="757"/>
      <c r="HE11" s="757"/>
      <c r="HF11" s="757"/>
      <c r="HG11" s="757"/>
      <c r="HH11" s="757"/>
      <c r="HI11" s="757"/>
      <c r="HJ11" s="757"/>
      <c r="HK11" s="757"/>
      <c r="HL11" s="757"/>
      <c r="HM11" s="757"/>
      <c r="HN11" s="757"/>
      <c r="HO11" s="757"/>
      <c r="HP11" s="757"/>
      <c r="HQ11" s="757"/>
      <c r="HR11" s="757"/>
      <c r="HS11" s="757"/>
      <c r="HT11" s="757"/>
      <c r="HU11" s="757"/>
      <c r="HV11" s="757"/>
      <c r="HW11" s="757"/>
      <c r="HX11" s="757"/>
      <c r="HY11" s="757"/>
      <c r="HZ11" s="757"/>
      <c r="IA11" s="757"/>
      <c r="IB11" s="757"/>
      <c r="IC11" s="757"/>
      <c r="ID11" s="757"/>
      <c r="IE11" s="757"/>
      <c r="IF11" s="757"/>
      <c r="IG11" s="757"/>
      <c r="IH11" s="757"/>
      <c r="II11" s="757"/>
      <c r="IJ11" s="757"/>
      <c r="IK11" s="757"/>
      <c r="IL11" s="757"/>
      <c r="IM11" s="757"/>
      <c r="IN11" s="757"/>
      <c r="IO11" s="757"/>
      <c r="IP11" s="757"/>
      <c r="IQ11" s="757"/>
      <c r="IR11" s="757"/>
      <c r="IS11" s="757"/>
      <c r="IT11" s="757"/>
      <c r="IU11" s="757"/>
      <c r="IV11" s="757"/>
    </row>
    <row r="12" spans="1:256" ht="21" customHeight="1">
      <c r="A12" s="783" t="s">
        <v>910</v>
      </c>
      <c r="B12" s="755" t="s">
        <v>120</v>
      </c>
      <c r="C12" s="800">
        <v>0</v>
      </c>
      <c r="D12" s="800">
        <v>0</v>
      </c>
      <c r="E12" s="800">
        <v>0</v>
      </c>
      <c r="F12" s="800">
        <v>0</v>
      </c>
      <c r="G12" s="800">
        <v>0</v>
      </c>
      <c r="H12" s="801">
        <v>0</v>
      </c>
      <c r="I12" s="755" t="s">
        <v>120</v>
      </c>
      <c r="J12" s="800">
        <v>0</v>
      </c>
      <c r="K12" s="800">
        <v>0</v>
      </c>
      <c r="L12" s="800">
        <v>0</v>
      </c>
      <c r="M12" s="800">
        <v>0</v>
      </c>
      <c r="N12" s="800">
        <v>0</v>
      </c>
      <c r="O12" s="801">
        <v>0</v>
      </c>
      <c r="P12" s="758" t="s">
        <v>329</v>
      </c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  <c r="FT12" s="404"/>
      <c r="FU12" s="404"/>
      <c r="FV12" s="404"/>
      <c r="FW12" s="404"/>
      <c r="FX12" s="404"/>
      <c r="FY12" s="404"/>
      <c r="FZ12" s="404"/>
      <c r="GA12" s="404"/>
      <c r="GB12" s="404"/>
      <c r="GC12" s="404"/>
      <c r="GD12" s="404"/>
      <c r="GE12" s="404"/>
      <c r="GF12" s="404"/>
      <c r="GG12" s="404"/>
      <c r="GH12" s="404"/>
      <c r="GI12" s="404"/>
      <c r="GJ12" s="404"/>
      <c r="GK12" s="404"/>
      <c r="GL12" s="404"/>
      <c r="GM12" s="404"/>
      <c r="GN12" s="404"/>
      <c r="GO12" s="404"/>
      <c r="GP12" s="404"/>
      <c r="GQ12" s="404"/>
      <c r="GR12" s="404"/>
      <c r="GS12" s="404"/>
      <c r="GT12" s="404"/>
      <c r="GU12" s="404"/>
      <c r="GV12" s="404"/>
      <c r="GW12" s="404"/>
      <c r="GX12" s="404"/>
      <c r="GY12" s="404"/>
      <c r="GZ12" s="404"/>
      <c r="HA12" s="404"/>
      <c r="HB12" s="404"/>
      <c r="HC12" s="404"/>
      <c r="HD12" s="404"/>
      <c r="HE12" s="404"/>
      <c r="HF12" s="404"/>
      <c r="HG12" s="404"/>
      <c r="HH12" s="404"/>
      <c r="HI12" s="404"/>
      <c r="HJ12" s="404"/>
      <c r="HK12" s="404"/>
      <c r="HL12" s="404"/>
      <c r="HM12" s="404"/>
      <c r="HN12" s="404"/>
      <c r="HO12" s="404"/>
      <c r="HP12" s="404"/>
      <c r="HQ12" s="404"/>
      <c r="HR12" s="404"/>
      <c r="HS12" s="404"/>
      <c r="HT12" s="404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  <c r="IU12" s="404"/>
      <c r="IV12" s="404"/>
    </row>
    <row r="13" spans="1:256" ht="21" customHeight="1">
      <c r="A13" s="783" t="s">
        <v>911</v>
      </c>
      <c r="B13" s="755" t="s">
        <v>120</v>
      </c>
      <c r="C13" s="800">
        <v>0</v>
      </c>
      <c r="D13" s="800">
        <v>0</v>
      </c>
      <c r="E13" s="800">
        <v>0</v>
      </c>
      <c r="F13" s="800">
        <v>0</v>
      </c>
      <c r="G13" s="800">
        <v>0</v>
      </c>
      <c r="H13" s="801">
        <v>0</v>
      </c>
      <c r="I13" s="755" t="s">
        <v>120</v>
      </c>
      <c r="J13" s="800">
        <v>0</v>
      </c>
      <c r="K13" s="800">
        <v>0</v>
      </c>
      <c r="L13" s="800">
        <v>0</v>
      </c>
      <c r="M13" s="800">
        <v>0</v>
      </c>
      <c r="N13" s="800">
        <v>0</v>
      </c>
      <c r="O13" s="801">
        <v>0</v>
      </c>
      <c r="P13" s="758" t="s">
        <v>330</v>
      </c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</row>
    <row r="14" spans="1:256" ht="21" customHeight="1">
      <c r="A14" s="783" t="s">
        <v>912</v>
      </c>
      <c r="B14" s="755" t="s">
        <v>120</v>
      </c>
      <c r="C14" s="800">
        <v>0</v>
      </c>
      <c r="D14" s="800">
        <v>0</v>
      </c>
      <c r="E14" s="800">
        <v>0</v>
      </c>
      <c r="F14" s="800">
        <v>0</v>
      </c>
      <c r="G14" s="800">
        <v>0</v>
      </c>
      <c r="H14" s="801">
        <v>0</v>
      </c>
      <c r="I14" s="755" t="s">
        <v>120</v>
      </c>
      <c r="J14" s="800">
        <v>0</v>
      </c>
      <c r="K14" s="800">
        <v>0</v>
      </c>
      <c r="L14" s="800">
        <v>0</v>
      </c>
      <c r="M14" s="800">
        <v>0</v>
      </c>
      <c r="N14" s="800">
        <v>0</v>
      </c>
      <c r="O14" s="801">
        <v>0</v>
      </c>
      <c r="P14" s="758" t="s">
        <v>331</v>
      </c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</row>
    <row r="15" spans="1:256" ht="21" customHeight="1">
      <c r="A15" s="783" t="s">
        <v>913</v>
      </c>
      <c r="B15" s="755" t="s">
        <v>120</v>
      </c>
      <c r="C15" s="800">
        <v>0</v>
      </c>
      <c r="D15" s="800">
        <v>0</v>
      </c>
      <c r="E15" s="800">
        <v>0</v>
      </c>
      <c r="F15" s="800">
        <v>0</v>
      </c>
      <c r="G15" s="800">
        <v>0</v>
      </c>
      <c r="H15" s="801">
        <v>0</v>
      </c>
      <c r="I15" s="755" t="s">
        <v>120</v>
      </c>
      <c r="J15" s="800">
        <v>0</v>
      </c>
      <c r="K15" s="800">
        <v>0</v>
      </c>
      <c r="L15" s="800">
        <v>0</v>
      </c>
      <c r="M15" s="800">
        <v>0</v>
      </c>
      <c r="N15" s="800">
        <v>0</v>
      </c>
      <c r="O15" s="801">
        <v>0</v>
      </c>
      <c r="P15" s="758" t="s">
        <v>332</v>
      </c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</row>
    <row r="16" spans="1:256" ht="21" customHeight="1">
      <c r="A16" s="783" t="s">
        <v>914</v>
      </c>
      <c r="B16" s="755" t="s">
        <v>120</v>
      </c>
      <c r="C16" s="800">
        <v>0</v>
      </c>
      <c r="D16" s="800">
        <v>0</v>
      </c>
      <c r="E16" s="800">
        <v>0</v>
      </c>
      <c r="F16" s="800">
        <v>0</v>
      </c>
      <c r="G16" s="800">
        <v>0</v>
      </c>
      <c r="H16" s="801">
        <v>0</v>
      </c>
      <c r="I16" s="755" t="s">
        <v>120</v>
      </c>
      <c r="J16" s="800">
        <v>0</v>
      </c>
      <c r="K16" s="800">
        <v>0</v>
      </c>
      <c r="L16" s="800">
        <v>0</v>
      </c>
      <c r="M16" s="800">
        <v>0</v>
      </c>
      <c r="N16" s="800">
        <v>0</v>
      </c>
      <c r="O16" s="801">
        <v>0</v>
      </c>
      <c r="P16" s="758" t="s">
        <v>403</v>
      </c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</row>
    <row r="17" spans="1:256" ht="21" customHeight="1">
      <c r="A17" s="783" t="s">
        <v>915</v>
      </c>
      <c r="B17" s="755" t="s">
        <v>120</v>
      </c>
      <c r="C17" s="800">
        <v>0</v>
      </c>
      <c r="D17" s="800">
        <v>0</v>
      </c>
      <c r="E17" s="800">
        <v>0</v>
      </c>
      <c r="F17" s="800">
        <v>0</v>
      </c>
      <c r="G17" s="800">
        <v>0</v>
      </c>
      <c r="H17" s="801">
        <v>0</v>
      </c>
      <c r="I17" s="755" t="s">
        <v>120</v>
      </c>
      <c r="J17" s="800">
        <v>0</v>
      </c>
      <c r="K17" s="800">
        <v>0</v>
      </c>
      <c r="L17" s="800">
        <v>0</v>
      </c>
      <c r="M17" s="800">
        <v>0</v>
      </c>
      <c r="N17" s="800">
        <v>0</v>
      </c>
      <c r="O17" s="801">
        <v>0</v>
      </c>
      <c r="P17" s="758" t="s">
        <v>333</v>
      </c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4"/>
      <c r="GF17" s="404"/>
      <c r="GG17" s="404"/>
      <c r="GH17" s="404"/>
      <c r="GI17" s="404"/>
      <c r="GJ17" s="404"/>
      <c r="GK17" s="404"/>
      <c r="GL17" s="404"/>
      <c r="GM17" s="404"/>
      <c r="GN17" s="404"/>
      <c r="GO17" s="404"/>
      <c r="GP17" s="404"/>
      <c r="GQ17" s="404"/>
      <c r="GR17" s="404"/>
      <c r="GS17" s="404"/>
      <c r="GT17" s="404"/>
      <c r="GU17" s="404"/>
      <c r="GV17" s="404"/>
      <c r="GW17" s="404"/>
      <c r="GX17" s="404"/>
      <c r="GY17" s="404"/>
      <c r="GZ17" s="404"/>
      <c r="HA17" s="404"/>
      <c r="HB17" s="404"/>
      <c r="HC17" s="404"/>
      <c r="HD17" s="404"/>
      <c r="HE17" s="404"/>
      <c r="HF17" s="404"/>
      <c r="HG17" s="404"/>
      <c r="HH17" s="404"/>
      <c r="HI17" s="404"/>
      <c r="HJ17" s="404"/>
      <c r="HK17" s="404"/>
      <c r="HL17" s="404"/>
      <c r="HM17" s="404"/>
      <c r="HN17" s="404"/>
      <c r="HO17" s="404"/>
      <c r="HP17" s="404"/>
      <c r="HQ17" s="404"/>
      <c r="HR17" s="404"/>
      <c r="HS17" s="404"/>
      <c r="HT17" s="404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04"/>
    </row>
    <row r="18" spans="1:256" ht="21" customHeight="1">
      <c r="A18" s="783" t="s">
        <v>916</v>
      </c>
      <c r="B18" s="755" t="s">
        <v>120</v>
      </c>
      <c r="C18" s="800">
        <v>0</v>
      </c>
      <c r="D18" s="800">
        <v>0</v>
      </c>
      <c r="E18" s="800">
        <v>0</v>
      </c>
      <c r="F18" s="800">
        <v>0</v>
      </c>
      <c r="G18" s="800">
        <v>0</v>
      </c>
      <c r="H18" s="801">
        <v>0</v>
      </c>
      <c r="I18" s="755" t="s">
        <v>120</v>
      </c>
      <c r="J18" s="800">
        <v>0</v>
      </c>
      <c r="K18" s="800">
        <v>0</v>
      </c>
      <c r="L18" s="800">
        <v>0</v>
      </c>
      <c r="M18" s="800">
        <v>0</v>
      </c>
      <c r="N18" s="800">
        <v>0</v>
      </c>
      <c r="O18" s="801">
        <v>0</v>
      </c>
      <c r="P18" s="758" t="s">
        <v>334</v>
      </c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  <c r="HT18" s="404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04"/>
    </row>
    <row r="19" spans="1:256" ht="21" customHeight="1">
      <c r="A19" s="783" t="s">
        <v>917</v>
      </c>
      <c r="B19" s="755" t="s">
        <v>120</v>
      </c>
      <c r="C19" s="800">
        <v>0</v>
      </c>
      <c r="D19" s="800">
        <v>0</v>
      </c>
      <c r="E19" s="800">
        <v>0</v>
      </c>
      <c r="F19" s="800">
        <v>0</v>
      </c>
      <c r="G19" s="800">
        <v>0</v>
      </c>
      <c r="H19" s="801">
        <v>0</v>
      </c>
      <c r="I19" s="755" t="s">
        <v>120</v>
      </c>
      <c r="J19" s="800">
        <v>0</v>
      </c>
      <c r="K19" s="800">
        <v>0</v>
      </c>
      <c r="L19" s="800">
        <v>0</v>
      </c>
      <c r="M19" s="800">
        <v>0</v>
      </c>
      <c r="N19" s="800">
        <v>0</v>
      </c>
      <c r="O19" s="801">
        <v>0</v>
      </c>
      <c r="P19" s="758" t="s">
        <v>335</v>
      </c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  <c r="HT19" s="404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04"/>
    </row>
    <row r="20" spans="1:256" ht="21" customHeight="1">
      <c r="A20" s="783" t="s">
        <v>918</v>
      </c>
      <c r="B20" s="755" t="s">
        <v>120</v>
      </c>
      <c r="C20" s="800">
        <v>1</v>
      </c>
      <c r="D20" s="800">
        <v>15188</v>
      </c>
      <c r="E20" s="800">
        <v>823</v>
      </c>
      <c r="F20" s="800">
        <v>32</v>
      </c>
      <c r="G20" s="800">
        <v>7</v>
      </c>
      <c r="H20" s="801">
        <v>174</v>
      </c>
      <c r="I20" s="755" t="s">
        <v>120</v>
      </c>
      <c r="J20" s="800">
        <v>0</v>
      </c>
      <c r="K20" s="800">
        <v>0</v>
      </c>
      <c r="L20" s="800">
        <v>0</v>
      </c>
      <c r="M20" s="800">
        <v>0</v>
      </c>
      <c r="N20" s="800">
        <v>0</v>
      </c>
      <c r="O20" s="801">
        <v>0</v>
      </c>
      <c r="P20" s="758" t="s">
        <v>336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  <c r="HT20" s="404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04"/>
    </row>
    <row r="21" spans="1:256" ht="21" customHeight="1">
      <c r="A21" s="783" t="s">
        <v>919</v>
      </c>
      <c r="B21" s="755" t="s">
        <v>120</v>
      </c>
      <c r="C21" s="800">
        <v>1</v>
      </c>
      <c r="D21" s="800">
        <v>15188</v>
      </c>
      <c r="E21" s="800">
        <v>823</v>
      </c>
      <c r="F21" s="800">
        <v>54</v>
      </c>
      <c r="G21" s="800">
        <v>19</v>
      </c>
      <c r="H21" s="801">
        <v>391</v>
      </c>
      <c r="I21" s="755" t="s">
        <v>120</v>
      </c>
      <c r="J21" s="800">
        <v>0</v>
      </c>
      <c r="K21" s="800">
        <v>0</v>
      </c>
      <c r="L21" s="800">
        <v>0</v>
      </c>
      <c r="M21" s="800">
        <v>0</v>
      </c>
      <c r="N21" s="800">
        <v>0</v>
      </c>
      <c r="O21" s="801">
        <v>0</v>
      </c>
      <c r="P21" s="758" t="s">
        <v>338</v>
      </c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  <c r="HT21" s="404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04"/>
    </row>
    <row r="22" spans="1:256" ht="21" customHeight="1">
      <c r="A22" s="783" t="s">
        <v>920</v>
      </c>
      <c r="B22" s="755" t="s">
        <v>120</v>
      </c>
      <c r="C22" s="800">
        <v>1</v>
      </c>
      <c r="D22" s="800">
        <v>15188</v>
      </c>
      <c r="E22" s="800">
        <v>823</v>
      </c>
      <c r="F22" s="800">
        <v>50</v>
      </c>
      <c r="G22" s="800">
        <v>17</v>
      </c>
      <c r="H22" s="801">
        <v>346</v>
      </c>
      <c r="I22" s="755" t="s">
        <v>120</v>
      </c>
      <c r="J22" s="800">
        <v>0</v>
      </c>
      <c r="K22" s="800">
        <v>0</v>
      </c>
      <c r="L22" s="800">
        <v>0</v>
      </c>
      <c r="M22" s="800">
        <v>0</v>
      </c>
      <c r="N22" s="800">
        <v>0</v>
      </c>
      <c r="O22" s="801">
        <v>0</v>
      </c>
      <c r="P22" s="758" t="s">
        <v>340</v>
      </c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04"/>
    </row>
    <row r="23" spans="1:256" ht="21" customHeight="1">
      <c r="A23" s="784" t="s">
        <v>921</v>
      </c>
      <c r="B23" s="774" t="s">
        <v>120</v>
      </c>
      <c r="C23" s="703">
        <v>1</v>
      </c>
      <c r="D23" s="703">
        <v>15188</v>
      </c>
      <c r="E23" s="703">
        <v>823</v>
      </c>
      <c r="F23" s="703">
        <v>56</v>
      </c>
      <c r="G23" s="703">
        <v>15</v>
      </c>
      <c r="H23" s="802">
        <v>406</v>
      </c>
      <c r="I23" s="774" t="s">
        <v>120</v>
      </c>
      <c r="J23" s="703">
        <v>0</v>
      </c>
      <c r="K23" s="703">
        <v>0</v>
      </c>
      <c r="L23" s="703">
        <v>0</v>
      </c>
      <c r="M23" s="703">
        <v>0</v>
      </c>
      <c r="N23" s="703">
        <v>0</v>
      </c>
      <c r="O23" s="802">
        <v>0</v>
      </c>
      <c r="P23" s="761" t="s">
        <v>342</v>
      </c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04"/>
    </row>
    <row r="24" spans="1:256" ht="13.5">
      <c r="A24" s="695" t="s">
        <v>1110</v>
      </c>
      <c r="B24" s="690"/>
      <c r="C24" s="690"/>
      <c r="D24" s="690"/>
      <c r="E24" s="690"/>
      <c r="F24" s="690"/>
      <c r="G24" s="404"/>
      <c r="H24" s="404"/>
      <c r="I24" s="404"/>
      <c r="J24" s="737"/>
      <c r="K24" s="737"/>
      <c r="L24" s="696"/>
      <c r="M24" s="696"/>
      <c r="N24" s="696"/>
      <c r="O24" s="696"/>
      <c r="P24" s="739" t="s">
        <v>1135</v>
      </c>
      <c r="Q24" s="803"/>
      <c r="R24" s="803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  <c r="IU24" s="404"/>
      <c r="IV24" s="404"/>
    </row>
    <row r="25" spans="1:256" ht="14.25">
      <c r="A25" s="1207" t="s">
        <v>1154</v>
      </c>
      <c r="B25" s="1207"/>
      <c r="C25" s="1207"/>
      <c r="D25" s="1207"/>
      <c r="E25" s="789"/>
      <c r="F25" s="789"/>
      <c r="G25" s="789"/>
      <c r="H25" s="789"/>
      <c r="I25" s="789"/>
      <c r="J25" s="789"/>
      <c r="K25" s="789"/>
      <c r="L25" s="737"/>
      <c r="M25" s="737"/>
      <c r="N25" s="737"/>
      <c r="O25" s="737"/>
      <c r="P25" s="737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789"/>
      <c r="AJ25" s="789"/>
      <c r="AK25" s="789"/>
      <c r="AL25" s="789"/>
      <c r="AM25" s="789"/>
      <c r="AN25" s="789"/>
      <c r="AO25" s="789"/>
      <c r="AP25" s="789"/>
      <c r="AQ25" s="789"/>
      <c r="AR25" s="789"/>
      <c r="AS25" s="789"/>
      <c r="AT25" s="789"/>
      <c r="AU25" s="789"/>
      <c r="AV25" s="789"/>
      <c r="AW25" s="789"/>
      <c r="AX25" s="789"/>
      <c r="AY25" s="789"/>
      <c r="AZ25" s="789"/>
      <c r="BA25" s="789"/>
      <c r="BB25" s="789"/>
      <c r="BC25" s="789"/>
      <c r="BD25" s="789"/>
      <c r="BE25" s="789"/>
      <c r="BF25" s="789"/>
      <c r="BG25" s="789"/>
      <c r="BH25" s="789"/>
      <c r="BI25" s="789"/>
      <c r="BJ25" s="789"/>
      <c r="BK25" s="789"/>
      <c r="BL25" s="789"/>
      <c r="BM25" s="789"/>
      <c r="BN25" s="789"/>
      <c r="BO25" s="789"/>
      <c r="BP25" s="789"/>
      <c r="BQ25" s="789"/>
      <c r="BR25" s="789"/>
      <c r="BS25" s="789"/>
      <c r="BT25" s="789"/>
      <c r="BU25" s="789"/>
      <c r="BV25" s="789"/>
      <c r="BW25" s="789"/>
      <c r="BX25" s="789"/>
      <c r="BY25" s="789"/>
      <c r="BZ25" s="789"/>
      <c r="CA25" s="789"/>
      <c r="CB25" s="789"/>
      <c r="CC25" s="789"/>
      <c r="CD25" s="789"/>
      <c r="CE25" s="789"/>
      <c r="CF25" s="789"/>
      <c r="CG25" s="789"/>
      <c r="CH25" s="789"/>
      <c r="CI25" s="789"/>
      <c r="CJ25" s="789"/>
      <c r="CK25" s="789"/>
      <c r="CL25" s="789"/>
      <c r="CM25" s="789"/>
      <c r="CN25" s="789"/>
      <c r="CO25" s="789"/>
      <c r="CP25" s="789"/>
      <c r="CQ25" s="789"/>
      <c r="CR25" s="789"/>
      <c r="CS25" s="789"/>
      <c r="CT25" s="789"/>
      <c r="CU25" s="789"/>
      <c r="CV25" s="789"/>
      <c r="CW25" s="789"/>
      <c r="CX25" s="789"/>
      <c r="CY25" s="789"/>
      <c r="CZ25" s="789"/>
      <c r="DA25" s="789"/>
      <c r="DB25" s="789"/>
      <c r="DC25" s="789"/>
      <c r="DD25" s="789"/>
      <c r="DE25" s="789"/>
      <c r="DF25" s="789"/>
      <c r="DG25" s="789"/>
      <c r="DH25" s="789"/>
      <c r="DI25" s="789"/>
      <c r="DJ25" s="789"/>
      <c r="DK25" s="789"/>
      <c r="DL25" s="789"/>
      <c r="DM25" s="789"/>
      <c r="DN25" s="789"/>
      <c r="DO25" s="789"/>
      <c r="DP25" s="789"/>
      <c r="DQ25" s="789"/>
      <c r="DR25" s="789"/>
      <c r="DS25" s="789"/>
      <c r="DT25" s="789"/>
      <c r="DU25" s="789"/>
      <c r="DV25" s="789"/>
      <c r="DW25" s="789"/>
      <c r="DX25" s="789"/>
      <c r="DY25" s="789"/>
      <c r="DZ25" s="789"/>
      <c r="EA25" s="789"/>
      <c r="EB25" s="789"/>
      <c r="EC25" s="789"/>
      <c r="ED25" s="789"/>
      <c r="EE25" s="789"/>
      <c r="EF25" s="789"/>
      <c r="EG25" s="789"/>
      <c r="EH25" s="789"/>
      <c r="EI25" s="789"/>
      <c r="EJ25" s="789"/>
      <c r="EK25" s="789"/>
      <c r="EL25" s="789"/>
      <c r="EM25" s="789"/>
      <c r="EN25" s="789"/>
      <c r="EO25" s="789"/>
      <c r="EP25" s="789"/>
      <c r="EQ25" s="789"/>
      <c r="ER25" s="789"/>
      <c r="ES25" s="789"/>
      <c r="ET25" s="789"/>
      <c r="EU25" s="789"/>
      <c r="EV25" s="789"/>
      <c r="EW25" s="789"/>
      <c r="EX25" s="789"/>
      <c r="EY25" s="789"/>
      <c r="EZ25" s="789"/>
      <c r="FA25" s="789"/>
      <c r="FB25" s="789"/>
      <c r="FC25" s="789"/>
      <c r="FD25" s="789"/>
      <c r="FE25" s="789"/>
      <c r="FF25" s="789"/>
      <c r="FG25" s="789"/>
      <c r="FH25" s="789"/>
      <c r="FI25" s="789"/>
      <c r="FJ25" s="789"/>
      <c r="FK25" s="789"/>
      <c r="FL25" s="789"/>
      <c r="FM25" s="789"/>
      <c r="FN25" s="789"/>
      <c r="FO25" s="789"/>
      <c r="FP25" s="789"/>
      <c r="FQ25" s="789"/>
      <c r="FR25" s="789"/>
      <c r="FS25" s="789"/>
      <c r="FT25" s="789"/>
      <c r="FU25" s="789"/>
      <c r="FV25" s="789"/>
      <c r="FW25" s="789"/>
      <c r="FX25" s="789"/>
      <c r="FY25" s="789"/>
      <c r="FZ25" s="789"/>
      <c r="GA25" s="789"/>
      <c r="GB25" s="789"/>
      <c r="GC25" s="789"/>
      <c r="GD25" s="789"/>
      <c r="GE25" s="789"/>
      <c r="GF25" s="789"/>
      <c r="GG25" s="789"/>
      <c r="GH25" s="789"/>
      <c r="GI25" s="789"/>
      <c r="GJ25" s="789"/>
      <c r="GK25" s="789"/>
      <c r="GL25" s="789"/>
      <c r="GM25" s="789"/>
      <c r="GN25" s="789"/>
      <c r="GO25" s="789"/>
      <c r="GP25" s="789"/>
      <c r="GQ25" s="789"/>
      <c r="GR25" s="789"/>
      <c r="GS25" s="789"/>
      <c r="GT25" s="789"/>
      <c r="GU25" s="789"/>
      <c r="GV25" s="789"/>
      <c r="GW25" s="789"/>
      <c r="GX25" s="789"/>
      <c r="GY25" s="789"/>
      <c r="GZ25" s="789"/>
      <c r="HA25" s="789"/>
      <c r="HB25" s="789"/>
      <c r="HC25" s="789"/>
      <c r="HD25" s="789"/>
      <c r="HE25" s="789"/>
      <c r="HF25" s="789"/>
      <c r="HG25" s="789"/>
      <c r="HH25" s="789"/>
      <c r="HI25" s="789"/>
      <c r="HJ25" s="789"/>
      <c r="HK25" s="789"/>
      <c r="HL25" s="789"/>
      <c r="HM25" s="789"/>
      <c r="HN25" s="789"/>
      <c r="HO25" s="789"/>
      <c r="HP25" s="789"/>
      <c r="HQ25" s="789"/>
      <c r="HR25" s="789"/>
      <c r="HS25" s="789"/>
      <c r="HT25" s="789"/>
      <c r="HU25" s="789"/>
      <c r="HV25" s="789"/>
      <c r="HW25" s="789"/>
      <c r="HX25" s="789"/>
      <c r="HY25" s="789"/>
      <c r="HZ25" s="789"/>
      <c r="IA25" s="789"/>
      <c r="IB25" s="789"/>
      <c r="IC25" s="789"/>
      <c r="ID25" s="789"/>
      <c r="IE25" s="789"/>
      <c r="IF25" s="789"/>
      <c r="IG25" s="789"/>
      <c r="IH25" s="789"/>
      <c r="II25" s="789"/>
      <c r="IJ25" s="789"/>
      <c r="IK25" s="789"/>
      <c r="IL25" s="789"/>
      <c r="IM25" s="789"/>
      <c r="IN25" s="789"/>
      <c r="IO25" s="789"/>
      <c r="IP25" s="789"/>
      <c r="IQ25" s="789"/>
      <c r="IR25" s="789"/>
      <c r="IS25" s="789"/>
      <c r="IT25" s="789"/>
      <c r="IU25" s="789"/>
      <c r="IV25" s="789"/>
    </row>
    <row r="26" spans="1:256" ht="14.25">
      <c r="A26" s="778" t="s">
        <v>1155</v>
      </c>
      <c r="B26" s="804"/>
      <c r="C26" s="804"/>
      <c r="D26" s="804"/>
      <c r="E26" s="805"/>
      <c r="F26" s="805"/>
      <c r="G26" s="805"/>
      <c r="H26" s="805"/>
      <c r="I26" s="805"/>
      <c r="J26" s="805"/>
      <c r="K26" s="805"/>
      <c r="L26" s="806"/>
      <c r="M26" s="806"/>
      <c r="N26" s="806"/>
      <c r="O26" s="806"/>
      <c r="P26" s="806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  <c r="AC26" s="805"/>
      <c r="AD26" s="805"/>
      <c r="AE26" s="805"/>
      <c r="AF26" s="805"/>
      <c r="AG26" s="805"/>
      <c r="AH26" s="805"/>
      <c r="AI26" s="805"/>
      <c r="AJ26" s="805"/>
      <c r="AK26" s="805"/>
      <c r="AL26" s="805"/>
      <c r="AM26" s="805"/>
      <c r="AN26" s="805"/>
      <c r="AO26" s="805"/>
      <c r="AP26" s="805"/>
      <c r="AQ26" s="805"/>
      <c r="AR26" s="805"/>
      <c r="AS26" s="805"/>
      <c r="AT26" s="805"/>
      <c r="AU26" s="805"/>
      <c r="AV26" s="805"/>
      <c r="AW26" s="805"/>
      <c r="AX26" s="805"/>
      <c r="AY26" s="805"/>
      <c r="AZ26" s="805"/>
      <c r="BA26" s="805"/>
      <c r="BB26" s="805"/>
      <c r="BC26" s="805"/>
      <c r="BD26" s="805"/>
      <c r="BE26" s="805"/>
      <c r="BF26" s="805"/>
      <c r="BG26" s="805"/>
      <c r="BH26" s="805"/>
      <c r="BI26" s="805"/>
      <c r="BJ26" s="805"/>
      <c r="BK26" s="805"/>
      <c r="BL26" s="805"/>
      <c r="BM26" s="805"/>
      <c r="BN26" s="805"/>
      <c r="BO26" s="805"/>
      <c r="BP26" s="805"/>
      <c r="BQ26" s="805"/>
      <c r="BR26" s="805"/>
      <c r="BS26" s="805"/>
      <c r="BT26" s="805"/>
      <c r="BU26" s="805"/>
      <c r="BV26" s="805"/>
      <c r="BW26" s="805"/>
      <c r="BX26" s="805"/>
      <c r="BY26" s="805"/>
      <c r="BZ26" s="805"/>
      <c r="CA26" s="805"/>
      <c r="CB26" s="805"/>
      <c r="CC26" s="805"/>
      <c r="CD26" s="805"/>
      <c r="CE26" s="805"/>
      <c r="CF26" s="805"/>
      <c r="CG26" s="805"/>
      <c r="CH26" s="805"/>
      <c r="CI26" s="805"/>
      <c r="CJ26" s="805"/>
      <c r="CK26" s="805"/>
      <c r="CL26" s="805"/>
      <c r="CM26" s="805"/>
      <c r="CN26" s="805"/>
      <c r="CO26" s="805"/>
      <c r="CP26" s="805"/>
      <c r="CQ26" s="805"/>
      <c r="CR26" s="805"/>
      <c r="CS26" s="805"/>
      <c r="CT26" s="805"/>
      <c r="CU26" s="805"/>
      <c r="CV26" s="805"/>
      <c r="CW26" s="805"/>
      <c r="CX26" s="805"/>
      <c r="CY26" s="805"/>
      <c r="CZ26" s="805"/>
      <c r="DA26" s="805"/>
      <c r="DB26" s="805"/>
      <c r="DC26" s="805"/>
      <c r="DD26" s="805"/>
      <c r="DE26" s="805"/>
      <c r="DF26" s="805"/>
      <c r="DG26" s="805"/>
      <c r="DH26" s="805"/>
      <c r="DI26" s="805"/>
      <c r="DJ26" s="805"/>
      <c r="DK26" s="805"/>
      <c r="DL26" s="805"/>
      <c r="DM26" s="805"/>
      <c r="DN26" s="805"/>
      <c r="DO26" s="805"/>
      <c r="DP26" s="805"/>
      <c r="DQ26" s="805"/>
      <c r="DR26" s="805"/>
      <c r="DS26" s="805"/>
      <c r="DT26" s="805"/>
      <c r="DU26" s="805"/>
      <c r="DV26" s="805"/>
      <c r="DW26" s="805"/>
      <c r="DX26" s="805"/>
      <c r="DY26" s="805"/>
      <c r="DZ26" s="805"/>
      <c r="EA26" s="805"/>
      <c r="EB26" s="805"/>
      <c r="EC26" s="805"/>
      <c r="ED26" s="805"/>
      <c r="EE26" s="805"/>
      <c r="EF26" s="805"/>
      <c r="EG26" s="805"/>
      <c r="EH26" s="805"/>
      <c r="EI26" s="805"/>
      <c r="EJ26" s="805"/>
      <c r="EK26" s="805"/>
      <c r="EL26" s="805"/>
      <c r="EM26" s="805"/>
      <c r="EN26" s="805"/>
      <c r="EO26" s="805"/>
      <c r="EP26" s="805"/>
      <c r="EQ26" s="805"/>
      <c r="ER26" s="805"/>
      <c r="ES26" s="805"/>
      <c r="ET26" s="805"/>
      <c r="EU26" s="805"/>
      <c r="EV26" s="805"/>
      <c r="EW26" s="805"/>
      <c r="EX26" s="805"/>
      <c r="EY26" s="805"/>
      <c r="EZ26" s="805"/>
      <c r="FA26" s="805"/>
      <c r="FB26" s="805"/>
      <c r="FC26" s="805"/>
      <c r="FD26" s="805"/>
      <c r="FE26" s="805"/>
      <c r="FF26" s="805"/>
      <c r="FG26" s="805"/>
      <c r="FH26" s="805"/>
      <c r="FI26" s="805"/>
      <c r="FJ26" s="805"/>
      <c r="FK26" s="805"/>
      <c r="FL26" s="805"/>
      <c r="FM26" s="805"/>
      <c r="FN26" s="805"/>
      <c r="FO26" s="805"/>
      <c r="FP26" s="805"/>
      <c r="FQ26" s="805"/>
      <c r="FR26" s="805"/>
      <c r="FS26" s="805"/>
      <c r="FT26" s="805"/>
      <c r="FU26" s="805"/>
      <c r="FV26" s="805"/>
      <c r="FW26" s="805"/>
      <c r="FX26" s="805"/>
      <c r="FY26" s="805"/>
      <c r="FZ26" s="805"/>
      <c r="GA26" s="805"/>
      <c r="GB26" s="805"/>
      <c r="GC26" s="805"/>
      <c r="GD26" s="805"/>
      <c r="GE26" s="805"/>
      <c r="GF26" s="805"/>
      <c r="GG26" s="805"/>
      <c r="GH26" s="805"/>
      <c r="GI26" s="805"/>
      <c r="GJ26" s="805"/>
      <c r="GK26" s="805"/>
      <c r="GL26" s="805"/>
      <c r="GM26" s="805"/>
      <c r="GN26" s="805"/>
      <c r="GO26" s="805"/>
      <c r="GP26" s="805"/>
      <c r="GQ26" s="805"/>
      <c r="GR26" s="805"/>
      <c r="GS26" s="805"/>
      <c r="GT26" s="805"/>
      <c r="GU26" s="805"/>
      <c r="GV26" s="805"/>
      <c r="GW26" s="805"/>
      <c r="GX26" s="805"/>
      <c r="GY26" s="805"/>
      <c r="GZ26" s="805"/>
      <c r="HA26" s="805"/>
      <c r="HB26" s="805"/>
      <c r="HC26" s="805"/>
      <c r="HD26" s="805"/>
      <c r="HE26" s="805"/>
      <c r="HF26" s="805"/>
      <c r="HG26" s="805"/>
      <c r="HH26" s="805"/>
      <c r="HI26" s="805"/>
      <c r="HJ26" s="805"/>
      <c r="HK26" s="805"/>
      <c r="HL26" s="805"/>
      <c r="HM26" s="805"/>
      <c r="HN26" s="805"/>
      <c r="HO26" s="805"/>
      <c r="HP26" s="805"/>
      <c r="HQ26" s="805"/>
      <c r="HR26" s="805"/>
      <c r="HS26" s="805"/>
      <c r="HT26" s="805"/>
      <c r="HU26" s="805"/>
      <c r="HV26" s="805"/>
      <c r="HW26" s="805"/>
      <c r="HX26" s="805"/>
      <c r="HY26" s="805"/>
      <c r="HZ26" s="805"/>
      <c r="IA26" s="805"/>
      <c r="IB26" s="805"/>
      <c r="IC26" s="805"/>
      <c r="ID26" s="805"/>
      <c r="IE26" s="805"/>
      <c r="IF26" s="805"/>
      <c r="IG26" s="805"/>
      <c r="IH26" s="805"/>
      <c r="II26" s="805"/>
      <c r="IJ26" s="805"/>
      <c r="IK26" s="805"/>
      <c r="IL26" s="805"/>
      <c r="IM26" s="805"/>
      <c r="IN26" s="805"/>
      <c r="IO26" s="805"/>
      <c r="IP26" s="805"/>
      <c r="IQ26" s="805"/>
      <c r="IR26" s="805"/>
      <c r="IS26" s="805"/>
      <c r="IT26" s="805"/>
      <c r="IU26" s="805"/>
      <c r="IV26" s="805"/>
    </row>
    <row r="27" spans="1:256" ht="13.5">
      <c r="A27" s="404" t="s">
        <v>1156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741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404"/>
      <c r="FF27" s="404"/>
      <c r="FG27" s="404"/>
      <c r="FH27" s="404"/>
      <c r="FI27" s="404"/>
      <c r="FJ27" s="404"/>
      <c r="FK27" s="404"/>
      <c r="FL27" s="404"/>
      <c r="FM27" s="404"/>
      <c r="FN27" s="404"/>
      <c r="FO27" s="404"/>
      <c r="FP27" s="404"/>
      <c r="FQ27" s="404"/>
      <c r="FR27" s="404"/>
      <c r="FS27" s="404"/>
      <c r="FT27" s="404"/>
      <c r="FU27" s="404"/>
      <c r="FV27" s="404"/>
      <c r="FW27" s="404"/>
      <c r="FX27" s="404"/>
      <c r="FY27" s="404"/>
      <c r="FZ27" s="404"/>
      <c r="GA27" s="404"/>
      <c r="GB27" s="404"/>
      <c r="GC27" s="404"/>
      <c r="GD27" s="404"/>
      <c r="GE27" s="404"/>
      <c r="GF27" s="404"/>
      <c r="GG27" s="404"/>
      <c r="GH27" s="404"/>
      <c r="GI27" s="404"/>
      <c r="GJ27" s="404"/>
      <c r="GK27" s="404"/>
      <c r="GL27" s="404"/>
      <c r="GM27" s="404"/>
      <c r="GN27" s="404"/>
      <c r="GO27" s="404"/>
      <c r="GP27" s="404"/>
      <c r="GQ27" s="404"/>
      <c r="GR27" s="404"/>
      <c r="GS27" s="404"/>
      <c r="GT27" s="404"/>
      <c r="GU27" s="404"/>
      <c r="GV27" s="404"/>
      <c r="GW27" s="404"/>
      <c r="GX27" s="404"/>
      <c r="GY27" s="404"/>
      <c r="GZ27" s="404"/>
      <c r="HA27" s="404"/>
      <c r="HB27" s="404"/>
      <c r="HC27" s="404"/>
      <c r="HD27" s="404"/>
      <c r="HE27" s="404"/>
      <c r="HF27" s="404"/>
      <c r="HG27" s="404"/>
      <c r="HH27" s="404"/>
      <c r="HI27" s="404"/>
      <c r="HJ27" s="404"/>
      <c r="HK27" s="404"/>
      <c r="HL27" s="404"/>
      <c r="HM27" s="404"/>
      <c r="HN27" s="404"/>
      <c r="HO27" s="404"/>
      <c r="HP27" s="404"/>
      <c r="HQ27" s="404"/>
      <c r="HR27" s="404"/>
      <c r="HS27" s="404"/>
      <c r="HT27" s="404"/>
      <c r="HU27" s="404"/>
      <c r="HV27" s="404"/>
      <c r="HW27" s="404"/>
      <c r="HX27" s="404"/>
      <c r="HY27" s="404"/>
      <c r="HZ27" s="404"/>
      <c r="IA27" s="404"/>
      <c r="IB27" s="404"/>
      <c r="IC27" s="404"/>
      <c r="ID27" s="404"/>
      <c r="IE27" s="404"/>
      <c r="IF27" s="404"/>
      <c r="IG27" s="404"/>
      <c r="IH27" s="404"/>
      <c r="II27" s="404"/>
      <c r="IJ27" s="404"/>
      <c r="IK27" s="404"/>
      <c r="IL27" s="404"/>
      <c r="IM27" s="404"/>
      <c r="IN27" s="404"/>
      <c r="IO27" s="404"/>
      <c r="IP27" s="404"/>
      <c r="IQ27" s="404"/>
      <c r="IR27" s="404"/>
      <c r="IS27" s="404"/>
      <c r="IT27" s="404"/>
      <c r="IU27" s="404"/>
      <c r="IV27" s="404"/>
    </row>
    <row r="31" ht="13.5">
      <c r="F31" s="790" t="s">
        <v>221</v>
      </c>
    </row>
  </sheetData>
  <sheetProtection/>
  <mergeCells count="10">
    <mergeCell ref="A25:D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88671875" style="790" customWidth="1"/>
    <col min="2" max="8" width="15.4453125" style="790" customWidth="1"/>
    <col min="9" max="16384" width="8.88671875" style="790" customWidth="1"/>
  </cols>
  <sheetData>
    <row r="1" spans="1:256" ht="36" customHeight="1">
      <c r="A1" s="1191" t="s">
        <v>1157</v>
      </c>
      <c r="B1" s="1191"/>
      <c r="C1" s="1191"/>
      <c r="D1" s="1191"/>
      <c r="E1" s="1191"/>
      <c r="F1" s="1191"/>
      <c r="G1" s="1191"/>
      <c r="H1" s="1191"/>
      <c r="I1" s="1191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  <c r="AS1" s="779"/>
      <c r="AT1" s="779"/>
      <c r="AU1" s="779"/>
      <c r="AV1" s="779"/>
      <c r="AW1" s="779"/>
      <c r="AX1" s="779"/>
      <c r="AY1" s="779"/>
      <c r="AZ1" s="779"/>
      <c r="BA1" s="779"/>
      <c r="BB1" s="779"/>
      <c r="BC1" s="779"/>
      <c r="BD1" s="779"/>
      <c r="BE1" s="779"/>
      <c r="BF1" s="779"/>
      <c r="BG1" s="779"/>
      <c r="BH1" s="779"/>
      <c r="BI1" s="779"/>
      <c r="BJ1" s="779"/>
      <c r="BK1" s="779"/>
      <c r="BL1" s="779"/>
      <c r="BM1" s="779"/>
      <c r="BN1" s="779"/>
      <c r="BO1" s="779"/>
      <c r="BP1" s="779"/>
      <c r="BQ1" s="779"/>
      <c r="BR1" s="779"/>
      <c r="BS1" s="779"/>
      <c r="BT1" s="779"/>
      <c r="BU1" s="779"/>
      <c r="BV1" s="779"/>
      <c r="BW1" s="779"/>
      <c r="BX1" s="779"/>
      <c r="BY1" s="779"/>
      <c r="BZ1" s="779"/>
      <c r="CA1" s="779"/>
      <c r="CB1" s="779"/>
      <c r="CC1" s="779"/>
      <c r="CD1" s="779"/>
      <c r="CE1" s="779"/>
      <c r="CF1" s="779"/>
      <c r="CG1" s="779"/>
      <c r="CH1" s="779"/>
      <c r="CI1" s="779"/>
      <c r="CJ1" s="779"/>
      <c r="CK1" s="779"/>
      <c r="CL1" s="779"/>
      <c r="CM1" s="779"/>
      <c r="CN1" s="779"/>
      <c r="CO1" s="779"/>
      <c r="CP1" s="779"/>
      <c r="CQ1" s="779"/>
      <c r="CR1" s="779"/>
      <c r="CS1" s="779"/>
      <c r="CT1" s="779"/>
      <c r="CU1" s="779"/>
      <c r="CV1" s="779"/>
      <c r="CW1" s="779"/>
      <c r="CX1" s="779"/>
      <c r="CY1" s="779"/>
      <c r="CZ1" s="779"/>
      <c r="DA1" s="779"/>
      <c r="DB1" s="779"/>
      <c r="DC1" s="779"/>
      <c r="DD1" s="779"/>
      <c r="DE1" s="779"/>
      <c r="DF1" s="779"/>
      <c r="DG1" s="779"/>
      <c r="DH1" s="779"/>
      <c r="DI1" s="779"/>
      <c r="DJ1" s="779"/>
      <c r="DK1" s="779"/>
      <c r="DL1" s="779"/>
      <c r="DM1" s="779"/>
      <c r="DN1" s="779"/>
      <c r="DO1" s="779"/>
      <c r="DP1" s="779"/>
      <c r="DQ1" s="779"/>
      <c r="DR1" s="779"/>
      <c r="DS1" s="779"/>
      <c r="DT1" s="779"/>
      <c r="DU1" s="779"/>
      <c r="DV1" s="779"/>
      <c r="DW1" s="779"/>
      <c r="DX1" s="779"/>
      <c r="DY1" s="779"/>
      <c r="DZ1" s="779"/>
      <c r="EA1" s="779"/>
      <c r="EB1" s="779"/>
      <c r="EC1" s="779"/>
      <c r="ED1" s="779"/>
      <c r="EE1" s="779"/>
      <c r="EF1" s="779"/>
      <c r="EG1" s="779"/>
      <c r="EH1" s="779"/>
      <c r="EI1" s="779"/>
      <c r="EJ1" s="779"/>
      <c r="EK1" s="779"/>
      <c r="EL1" s="779"/>
      <c r="EM1" s="779"/>
      <c r="EN1" s="779"/>
      <c r="EO1" s="779"/>
      <c r="EP1" s="779"/>
      <c r="EQ1" s="779"/>
      <c r="ER1" s="779"/>
      <c r="ES1" s="779"/>
      <c r="ET1" s="779"/>
      <c r="EU1" s="779"/>
      <c r="EV1" s="779"/>
      <c r="EW1" s="779"/>
      <c r="EX1" s="779"/>
      <c r="EY1" s="779"/>
      <c r="EZ1" s="779"/>
      <c r="FA1" s="779"/>
      <c r="FB1" s="779"/>
      <c r="FC1" s="779"/>
      <c r="FD1" s="779"/>
      <c r="FE1" s="779"/>
      <c r="FF1" s="779"/>
      <c r="FG1" s="779"/>
      <c r="FH1" s="779"/>
      <c r="FI1" s="779"/>
      <c r="FJ1" s="779"/>
      <c r="FK1" s="779"/>
      <c r="FL1" s="779"/>
      <c r="FM1" s="779"/>
      <c r="FN1" s="779"/>
      <c r="FO1" s="779"/>
      <c r="FP1" s="779"/>
      <c r="FQ1" s="779"/>
      <c r="FR1" s="779"/>
      <c r="FS1" s="779"/>
      <c r="FT1" s="779"/>
      <c r="FU1" s="779"/>
      <c r="FV1" s="779"/>
      <c r="FW1" s="779"/>
      <c r="FX1" s="779"/>
      <c r="FY1" s="779"/>
      <c r="FZ1" s="779"/>
      <c r="GA1" s="779"/>
      <c r="GB1" s="779"/>
      <c r="GC1" s="779"/>
      <c r="GD1" s="779"/>
      <c r="GE1" s="779"/>
      <c r="GF1" s="779"/>
      <c r="GG1" s="779"/>
      <c r="GH1" s="779"/>
      <c r="GI1" s="779"/>
      <c r="GJ1" s="779"/>
      <c r="GK1" s="779"/>
      <c r="GL1" s="779"/>
      <c r="GM1" s="779"/>
      <c r="GN1" s="779"/>
      <c r="GO1" s="779"/>
      <c r="GP1" s="779"/>
      <c r="GQ1" s="779"/>
      <c r="GR1" s="779"/>
      <c r="GS1" s="779"/>
      <c r="GT1" s="779"/>
      <c r="GU1" s="779"/>
      <c r="GV1" s="779"/>
      <c r="GW1" s="779"/>
      <c r="GX1" s="779"/>
      <c r="GY1" s="779"/>
      <c r="GZ1" s="779"/>
      <c r="HA1" s="779"/>
      <c r="HB1" s="779"/>
      <c r="HC1" s="779"/>
      <c r="HD1" s="779"/>
      <c r="HE1" s="779"/>
      <c r="HF1" s="779"/>
      <c r="HG1" s="779"/>
      <c r="HH1" s="779"/>
      <c r="HI1" s="779"/>
      <c r="HJ1" s="779"/>
      <c r="HK1" s="779"/>
      <c r="HL1" s="779"/>
      <c r="HM1" s="779"/>
      <c r="HN1" s="779"/>
      <c r="HO1" s="779"/>
      <c r="HP1" s="779"/>
      <c r="HQ1" s="779"/>
      <c r="HR1" s="779"/>
      <c r="HS1" s="779"/>
      <c r="HT1" s="779"/>
      <c r="HU1" s="779"/>
      <c r="HV1" s="779"/>
      <c r="HW1" s="779"/>
      <c r="HX1" s="779"/>
      <c r="HY1" s="779"/>
      <c r="HZ1" s="779"/>
      <c r="IA1" s="779"/>
      <c r="IB1" s="779"/>
      <c r="IC1" s="779"/>
      <c r="ID1" s="779"/>
      <c r="IE1" s="779"/>
      <c r="IF1" s="779"/>
      <c r="IG1" s="779"/>
      <c r="IH1" s="779"/>
      <c r="II1" s="779"/>
      <c r="IJ1" s="779"/>
      <c r="IK1" s="779"/>
      <c r="IL1" s="779"/>
      <c r="IM1" s="779"/>
      <c r="IN1" s="779"/>
      <c r="IO1" s="779"/>
      <c r="IP1" s="779"/>
      <c r="IQ1" s="779"/>
      <c r="IR1" s="779"/>
      <c r="IS1" s="779"/>
      <c r="IT1" s="779"/>
      <c r="IU1" s="779"/>
      <c r="IV1" s="779"/>
    </row>
    <row r="2" spans="1:256" ht="13.5">
      <c r="A2" s="404" t="s">
        <v>1085</v>
      </c>
      <c r="B2" s="404"/>
      <c r="C2" s="404"/>
      <c r="D2" s="404"/>
      <c r="E2" s="404"/>
      <c r="F2" s="404"/>
      <c r="G2" s="404"/>
      <c r="H2" s="404"/>
      <c r="I2" s="705" t="s">
        <v>1086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  <c r="FH2" s="404"/>
      <c r="FI2" s="404"/>
      <c r="FJ2" s="404"/>
      <c r="FK2" s="404"/>
      <c r="FL2" s="404"/>
      <c r="FM2" s="404"/>
      <c r="FN2" s="404"/>
      <c r="FO2" s="404"/>
      <c r="FP2" s="404"/>
      <c r="FQ2" s="404"/>
      <c r="FR2" s="404"/>
      <c r="FS2" s="404"/>
      <c r="FT2" s="404"/>
      <c r="FU2" s="404"/>
      <c r="FV2" s="404"/>
      <c r="FW2" s="404"/>
      <c r="FX2" s="404"/>
      <c r="FY2" s="404"/>
      <c r="FZ2" s="404"/>
      <c r="GA2" s="404"/>
      <c r="GB2" s="404"/>
      <c r="GC2" s="404"/>
      <c r="GD2" s="404"/>
      <c r="GE2" s="404"/>
      <c r="GF2" s="404"/>
      <c r="GG2" s="404"/>
      <c r="GH2" s="404"/>
      <c r="GI2" s="404"/>
      <c r="GJ2" s="404"/>
      <c r="GK2" s="404"/>
      <c r="GL2" s="404"/>
      <c r="GM2" s="404"/>
      <c r="GN2" s="404"/>
      <c r="GO2" s="404"/>
      <c r="GP2" s="404"/>
      <c r="GQ2" s="404"/>
      <c r="GR2" s="404"/>
      <c r="GS2" s="404"/>
      <c r="GT2" s="404"/>
      <c r="GU2" s="404"/>
      <c r="GV2" s="404"/>
      <c r="GW2" s="404"/>
      <c r="GX2" s="404"/>
      <c r="GY2" s="404"/>
      <c r="GZ2" s="404"/>
      <c r="HA2" s="404"/>
      <c r="HB2" s="404"/>
      <c r="HC2" s="404"/>
      <c r="HD2" s="404"/>
      <c r="HE2" s="404"/>
      <c r="HF2" s="404"/>
      <c r="HG2" s="404"/>
      <c r="HH2" s="404"/>
      <c r="HI2" s="404"/>
      <c r="HJ2" s="404"/>
      <c r="HK2" s="404"/>
      <c r="HL2" s="404"/>
      <c r="HM2" s="404"/>
      <c r="HN2" s="404"/>
      <c r="HO2" s="404"/>
      <c r="HP2" s="404"/>
      <c r="HQ2" s="404"/>
      <c r="HR2" s="404"/>
      <c r="HS2" s="404"/>
      <c r="HT2" s="404"/>
      <c r="HU2" s="404"/>
      <c r="HV2" s="404"/>
      <c r="HW2" s="404"/>
      <c r="HX2" s="404"/>
      <c r="HY2" s="404"/>
      <c r="HZ2" s="404"/>
      <c r="IA2" s="404"/>
      <c r="IB2" s="404"/>
      <c r="IC2" s="404"/>
      <c r="ID2" s="404"/>
      <c r="IE2" s="404"/>
      <c r="IF2" s="404"/>
      <c r="IG2" s="404"/>
      <c r="IH2" s="404"/>
      <c r="II2" s="404"/>
      <c r="IJ2" s="404"/>
      <c r="IK2" s="404"/>
      <c r="IL2" s="404"/>
      <c r="IM2" s="404"/>
      <c r="IN2" s="404"/>
      <c r="IO2" s="404"/>
      <c r="IP2" s="404"/>
      <c r="IQ2" s="404"/>
      <c r="IR2" s="404"/>
      <c r="IS2" s="404"/>
      <c r="IT2" s="404"/>
      <c r="IU2" s="404"/>
      <c r="IV2" s="404"/>
    </row>
    <row r="3" spans="1:256" ht="14.25">
      <c r="A3" s="706"/>
      <c r="B3" s="1192" t="s">
        <v>1087</v>
      </c>
      <c r="C3" s="1195" t="s">
        <v>1158</v>
      </c>
      <c r="D3" s="1196"/>
      <c r="E3" s="1196"/>
      <c r="F3" s="1196" t="s">
        <v>1159</v>
      </c>
      <c r="G3" s="1196"/>
      <c r="H3" s="1198"/>
      <c r="I3" s="706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  <c r="IT3" s="693"/>
      <c r="IU3" s="693"/>
      <c r="IV3" s="693"/>
    </row>
    <row r="4" spans="1:256" ht="13.5">
      <c r="A4" s="709" t="s">
        <v>930</v>
      </c>
      <c r="B4" s="1193"/>
      <c r="C4" s="711" t="s">
        <v>1093</v>
      </c>
      <c r="D4" s="711" t="s">
        <v>122</v>
      </c>
      <c r="E4" s="711" t="s">
        <v>1131</v>
      </c>
      <c r="F4" s="711" t="s">
        <v>1129</v>
      </c>
      <c r="G4" s="1205" t="s">
        <v>1130</v>
      </c>
      <c r="H4" s="1198"/>
      <c r="I4" s="709" t="s">
        <v>902</v>
      </c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  <c r="HV4" s="404"/>
      <c r="HW4" s="404"/>
      <c r="HX4" s="404"/>
      <c r="HY4" s="404"/>
      <c r="HZ4" s="404"/>
      <c r="IA4" s="404"/>
      <c r="IB4" s="404"/>
      <c r="IC4" s="404"/>
      <c r="ID4" s="404"/>
      <c r="IE4" s="404"/>
      <c r="IF4" s="404"/>
      <c r="IG4" s="404"/>
      <c r="IH4" s="404"/>
      <c r="II4" s="404"/>
      <c r="IJ4" s="404"/>
      <c r="IK4" s="404"/>
      <c r="IL4" s="404"/>
      <c r="IM4" s="404"/>
      <c r="IN4" s="404"/>
      <c r="IO4" s="404"/>
      <c r="IP4" s="404"/>
      <c r="IQ4" s="404"/>
      <c r="IR4" s="404"/>
      <c r="IS4" s="404"/>
      <c r="IT4" s="404"/>
      <c r="IU4" s="404"/>
      <c r="IV4" s="404"/>
    </row>
    <row r="5" spans="1:256" ht="13.5">
      <c r="A5" s="709"/>
      <c r="B5" s="1193"/>
      <c r="C5" s="710"/>
      <c r="D5" s="710"/>
      <c r="E5" s="710" t="s">
        <v>1133</v>
      </c>
      <c r="F5" s="710" t="s">
        <v>1132</v>
      </c>
      <c r="G5" s="710" t="s">
        <v>1145</v>
      </c>
      <c r="H5" s="710" t="s">
        <v>1146</v>
      </c>
      <c r="I5" s="709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3.5">
      <c r="A6" s="709" t="s">
        <v>903</v>
      </c>
      <c r="B6" s="1193"/>
      <c r="C6" s="710" t="s">
        <v>634</v>
      </c>
      <c r="D6" s="710" t="s">
        <v>635</v>
      </c>
      <c r="E6" s="710"/>
      <c r="F6" s="710" t="s">
        <v>634</v>
      </c>
      <c r="G6" s="709"/>
      <c r="H6" s="710"/>
      <c r="I6" s="709" t="s">
        <v>906</v>
      </c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13.5">
      <c r="A7" s="745"/>
      <c r="B7" s="1194"/>
      <c r="C7" s="780" t="s">
        <v>1134</v>
      </c>
      <c r="D7" s="717" t="s">
        <v>637</v>
      </c>
      <c r="E7" s="717" t="s">
        <v>638</v>
      </c>
      <c r="F7" s="717" t="s">
        <v>639</v>
      </c>
      <c r="G7" s="717" t="s">
        <v>907</v>
      </c>
      <c r="H7" s="717" t="s">
        <v>908</v>
      </c>
      <c r="I7" s="745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4"/>
      <c r="FR7" s="404"/>
      <c r="FS7" s="404"/>
      <c r="FT7" s="404"/>
      <c r="FU7" s="404"/>
      <c r="FV7" s="404"/>
      <c r="FW7" s="404"/>
      <c r="FX7" s="404"/>
      <c r="FY7" s="404"/>
      <c r="FZ7" s="404"/>
      <c r="GA7" s="404"/>
      <c r="GB7" s="404"/>
      <c r="GC7" s="404"/>
      <c r="GD7" s="404"/>
      <c r="GE7" s="404"/>
      <c r="GF7" s="404"/>
      <c r="GG7" s="404"/>
      <c r="GH7" s="404"/>
      <c r="GI7" s="404"/>
      <c r="GJ7" s="404"/>
      <c r="GK7" s="404"/>
      <c r="GL7" s="404"/>
      <c r="GM7" s="404"/>
      <c r="GN7" s="404"/>
      <c r="GO7" s="404"/>
      <c r="GP7" s="404"/>
      <c r="GQ7" s="404"/>
      <c r="GR7" s="404"/>
      <c r="GS7" s="404"/>
      <c r="GT7" s="404"/>
      <c r="GU7" s="404"/>
      <c r="GV7" s="404"/>
      <c r="GW7" s="404"/>
      <c r="GX7" s="404"/>
      <c r="GY7" s="404"/>
      <c r="GZ7" s="404"/>
      <c r="HA7" s="404"/>
      <c r="HB7" s="404"/>
      <c r="HC7" s="404"/>
      <c r="HD7" s="404"/>
      <c r="HE7" s="404"/>
      <c r="HF7" s="404"/>
      <c r="HG7" s="404"/>
      <c r="HH7" s="404"/>
      <c r="HI7" s="404"/>
      <c r="HJ7" s="404"/>
      <c r="HK7" s="404"/>
      <c r="HL7" s="404"/>
      <c r="HM7" s="404"/>
      <c r="HN7" s="404"/>
      <c r="HO7" s="404"/>
      <c r="HP7" s="404"/>
      <c r="HQ7" s="404"/>
      <c r="HR7" s="404"/>
      <c r="HS7" s="404"/>
      <c r="HT7" s="404"/>
      <c r="HU7" s="404"/>
      <c r="HV7" s="404"/>
      <c r="HW7" s="404"/>
      <c r="HX7" s="404"/>
      <c r="HY7" s="404"/>
      <c r="HZ7" s="404"/>
      <c r="IA7" s="404"/>
      <c r="IB7" s="404"/>
      <c r="IC7" s="404"/>
      <c r="ID7" s="404"/>
      <c r="IE7" s="404"/>
      <c r="IF7" s="404"/>
      <c r="IG7" s="404"/>
      <c r="IH7" s="404"/>
      <c r="II7" s="404"/>
      <c r="IJ7" s="404"/>
      <c r="IK7" s="404"/>
      <c r="IL7" s="404"/>
      <c r="IM7" s="404"/>
      <c r="IN7" s="404"/>
      <c r="IO7" s="404"/>
      <c r="IP7" s="404"/>
      <c r="IQ7" s="404"/>
      <c r="IR7" s="404"/>
      <c r="IS7" s="404"/>
      <c r="IT7" s="404"/>
      <c r="IU7" s="404"/>
      <c r="IV7" s="404"/>
    </row>
    <row r="8" spans="1:256" ht="25.5" customHeight="1">
      <c r="A8" s="709" t="s">
        <v>654</v>
      </c>
      <c r="B8" s="770" t="s">
        <v>120</v>
      </c>
      <c r="C8" s="807">
        <v>1</v>
      </c>
      <c r="D8" s="808">
        <v>3046</v>
      </c>
      <c r="E8" s="808">
        <v>574</v>
      </c>
      <c r="F8" s="808">
        <v>456</v>
      </c>
      <c r="G8" s="808">
        <v>110</v>
      </c>
      <c r="H8" s="809">
        <v>196</v>
      </c>
      <c r="I8" s="709" t="s">
        <v>654</v>
      </c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4"/>
      <c r="IN8" s="404"/>
      <c r="IO8" s="404"/>
      <c r="IP8" s="404"/>
      <c r="IQ8" s="404"/>
      <c r="IR8" s="404"/>
      <c r="IS8" s="404"/>
      <c r="IT8" s="404"/>
      <c r="IU8" s="404"/>
      <c r="IV8" s="404"/>
    </row>
    <row r="9" spans="1:256" ht="25.5" customHeight="1">
      <c r="A9" s="709" t="s">
        <v>759</v>
      </c>
      <c r="B9" s="747" t="s">
        <v>120</v>
      </c>
      <c r="C9" s="808">
        <v>1</v>
      </c>
      <c r="D9" s="808">
        <v>3046</v>
      </c>
      <c r="E9" s="808">
        <v>574</v>
      </c>
      <c r="F9" s="808">
        <v>482</v>
      </c>
      <c r="G9" s="808">
        <v>100</v>
      </c>
      <c r="H9" s="810">
        <v>212</v>
      </c>
      <c r="I9" s="709" t="s">
        <v>759</v>
      </c>
      <c r="J9" s="723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  <c r="FL9" s="404"/>
      <c r="FM9" s="404"/>
      <c r="FN9" s="404"/>
      <c r="FO9" s="404"/>
      <c r="FP9" s="404"/>
      <c r="FQ9" s="404"/>
      <c r="FR9" s="404"/>
      <c r="FS9" s="404"/>
      <c r="FT9" s="404"/>
      <c r="FU9" s="404"/>
      <c r="FV9" s="404"/>
      <c r="FW9" s="404"/>
      <c r="FX9" s="404"/>
      <c r="FY9" s="404"/>
      <c r="FZ9" s="404"/>
      <c r="GA9" s="404"/>
      <c r="GB9" s="404"/>
      <c r="GC9" s="404"/>
      <c r="GD9" s="404"/>
      <c r="GE9" s="404"/>
      <c r="GF9" s="404"/>
      <c r="GG9" s="404"/>
      <c r="GH9" s="404"/>
      <c r="GI9" s="404"/>
      <c r="GJ9" s="404"/>
      <c r="GK9" s="404"/>
      <c r="GL9" s="404"/>
      <c r="GM9" s="404"/>
      <c r="GN9" s="404"/>
      <c r="GO9" s="404"/>
      <c r="GP9" s="404"/>
      <c r="GQ9" s="404"/>
      <c r="GR9" s="404"/>
      <c r="GS9" s="404"/>
      <c r="GT9" s="404"/>
      <c r="GU9" s="404"/>
      <c r="GV9" s="404"/>
      <c r="GW9" s="404"/>
      <c r="GX9" s="404"/>
      <c r="GY9" s="404"/>
      <c r="GZ9" s="404"/>
      <c r="HA9" s="404"/>
      <c r="HB9" s="404"/>
      <c r="HC9" s="404"/>
      <c r="HD9" s="404"/>
      <c r="HE9" s="404"/>
      <c r="HF9" s="404"/>
      <c r="HG9" s="404"/>
      <c r="HH9" s="404"/>
      <c r="HI9" s="404"/>
      <c r="HJ9" s="404"/>
      <c r="HK9" s="404"/>
      <c r="HL9" s="404"/>
      <c r="HM9" s="404"/>
      <c r="HN9" s="404"/>
      <c r="HO9" s="404"/>
      <c r="HP9" s="404"/>
      <c r="HQ9" s="404"/>
      <c r="HR9" s="404"/>
      <c r="HS9" s="404"/>
      <c r="HT9" s="404"/>
      <c r="HU9" s="404"/>
      <c r="HV9" s="404"/>
      <c r="HW9" s="404"/>
      <c r="HX9" s="404"/>
      <c r="HY9" s="404"/>
      <c r="HZ9" s="404"/>
      <c r="IA9" s="404"/>
      <c r="IB9" s="404"/>
      <c r="IC9" s="404"/>
      <c r="ID9" s="404"/>
      <c r="IE9" s="404"/>
      <c r="IF9" s="404"/>
      <c r="IG9" s="404"/>
      <c r="IH9" s="404"/>
      <c r="II9" s="404"/>
      <c r="IJ9" s="404"/>
      <c r="IK9" s="404"/>
      <c r="IL9" s="404"/>
      <c r="IM9" s="404"/>
      <c r="IN9" s="404"/>
      <c r="IO9" s="404"/>
      <c r="IP9" s="404"/>
      <c r="IQ9" s="404"/>
      <c r="IR9" s="404"/>
      <c r="IS9" s="404"/>
      <c r="IT9" s="404"/>
      <c r="IU9" s="404"/>
      <c r="IV9" s="404"/>
    </row>
    <row r="10" spans="1:256" ht="25.5" customHeight="1">
      <c r="A10" s="781" t="s">
        <v>909</v>
      </c>
      <c r="B10" s="755" t="s">
        <v>120</v>
      </c>
      <c r="C10" s="811">
        <f>C22</f>
        <v>1</v>
      </c>
      <c r="D10" s="811">
        <f>D22</f>
        <v>364</v>
      </c>
      <c r="E10" s="811">
        <f>E22</f>
        <v>444</v>
      </c>
      <c r="F10" s="812">
        <f>SUM(F11:F22)</f>
        <v>144</v>
      </c>
      <c r="G10" s="812">
        <f>SUM(G11:G22)</f>
        <v>19</v>
      </c>
      <c r="H10" s="813">
        <f>SUM(H11:H22)</f>
        <v>0</v>
      </c>
      <c r="I10" s="771" t="s">
        <v>909</v>
      </c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7"/>
      <c r="BK10" s="757"/>
      <c r="BL10" s="757"/>
      <c r="BM10" s="757"/>
      <c r="BN10" s="757"/>
      <c r="BO10" s="757"/>
      <c r="BP10" s="757"/>
      <c r="BQ10" s="757"/>
      <c r="BR10" s="757"/>
      <c r="BS10" s="757"/>
      <c r="BT10" s="757"/>
      <c r="BU10" s="757"/>
      <c r="BV10" s="757"/>
      <c r="BW10" s="757"/>
      <c r="BX10" s="757"/>
      <c r="BY10" s="757"/>
      <c r="BZ10" s="757"/>
      <c r="CA10" s="757"/>
      <c r="CB10" s="757"/>
      <c r="CC10" s="757"/>
      <c r="CD10" s="757"/>
      <c r="CE10" s="757"/>
      <c r="CF10" s="757"/>
      <c r="CG10" s="757"/>
      <c r="CH10" s="757"/>
      <c r="CI10" s="757"/>
      <c r="CJ10" s="757"/>
      <c r="CK10" s="757"/>
      <c r="CL10" s="757"/>
      <c r="CM10" s="757"/>
      <c r="CN10" s="757"/>
      <c r="CO10" s="757"/>
      <c r="CP10" s="757"/>
      <c r="CQ10" s="757"/>
      <c r="CR10" s="757"/>
      <c r="CS10" s="757"/>
      <c r="CT10" s="757"/>
      <c r="CU10" s="757"/>
      <c r="CV10" s="757"/>
      <c r="CW10" s="757"/>
      <c r="CX10" s="757"/>
      <c r="CY10" s="757"/>
      <c r="CZ10" s="757"/>
      <c r="DA10" s="757"/>
      <c r="DB10" s="757"/>
      <c r="DC10" s="757"/>
      <c r="DD10" s="757"/>
      <c r="DE10" s="757"/>
      <c r="DF10" s="757"/>
      <c r="DG10" s="757"/>
      <c r="DH10" s="757"/>
      <c r="DI10" s="757"/>
      <c r="DJ10" s="757"/>
      <c r="DK10" s="757"/>
      <c r="DL10" s="757"/>
      <c r="DM10" s="757"/>
      <c r="DN10" s="757"/>
      <c r="DO10" s="757"/>
      <c r="DP10" s="757"/>
      <c r="DQ10" s="757"/>
      <c r="DR10" s="757"/>
      <c r="DS10" s="757"/>
      <c r="DT10" s="757"/>
      <c r="DU10" s="757"/>
      <c r="DV10" s="757"/>
      <c r="DW10" s="757"/>
      <c r="DX10" s="757"/>
      <c r="DY10" s="757"/>
      <c r="DZ10" s="757"/>
      <c r="EA10" s="757"/>
      <c r="EB10" s="757"/>
      <c r="EC10" s="757"/>
      <c r="ED10" s="757"/>
      <c r="EE10" s="757"/>
      <c r="EF10" s="757"/>
      <c r="EG10" s="757"/>
      <c r="EH10" s="757"/>
      <c r="EI10" s="757"/>
      <c r="EJ10" s="757"/>
      <c r="EK10" s="757"/>
      <c r="EL10" s="757"/>
      <c r="EM10" s="757"/>
      <c r="EN10" s="757"/>
      <c r="EO10" s="757"/>
      <c r="EP10" s="757"/>
      <c r="EQ10" s="757"/>
      <c r="ER10" s="757"/>
      <c r="ES10" s="757"/>
      <c r="ET10" s="757"/>
      <c r="EU10" s="757"/>
      <c r="EV10" s="757"/>
      <c r="EW10" s="757"/>
      <c r="EX10" s="757"/>
      <c r="EY10" s="757"/>
      <c r="EZ10" s="757"/>
      <c r="FA10" s="757"/>
      <c r="FB10" s="757"/>
      <c r="FC10" s="757"/>
      <c r="FD10" s="757"/>
      <c r="FE10" s="757"/>
      <c r="FF10" s="757"/>
      <c r="FG10" s="757"/>
      <c r="FH10" s="757"/>
      <c r="FI10" s="757"/>
      <c r="FJ10" s="757"/>
      <c r="FK10" s="757"/>
      <c r="FL10" s="757"/>
      <c r="FM10" s="757"/>
      <c r="FN10" s="757"/>
      <c r="FO10" s="757"/>
      <c r="FP10" s="757"/>
      <c r="FQ10" s="757"/>
      <c r="FR10" s="757"/>
      <c r="FS10" s="757"/>
      <c r="FT10" s="757"/>
      <c r="FU10" s="757"/>
      <c r="FV10" s="757"/>
      <c r="FW10" s="757"/>
      <c r="FX10" s="757"/>
      <c r="FY10" s="757"/>
      <c r="FZ10" s="757"/>
      <c r="GA10" s="757"/>
      <c r="GB10" s="757"/>
      <c r="GC10" s="757"/>
      <c r="GD10" s="757"/>
      <c r="GE10" s="757"/>
      <c r="GF10" s="757"/>
      <c r="GG10" s="757"/>
      <c r="GH10" s="757"/>
      <c r="GI10" s="757"/>
      <c r="GJ10" s="757"/>
      <c r="GK10" s="757"/>
      <c r="GL10" s="757"/>
      <c r="GM10" s="757"/>
      <c r="GN10" s="757"/>
      <c r="GO10" s="757"/>
      <c r="GP10" s="757"/>
      <c r="GQ10" s="757"/>
      <c r="GR10" s="757"/>
      <c r="GS10" s="757"/>
      <c r="GT10" s="757"/>
      <c r="GU10" s="757"/>
      <c r="GV10" s="757"/>
      <c r="GW10" s="757"/>
      <c r="GX10" s="757"/>
      <c r="GY10" s="757"/>
      <c r="GZ10" s="757"/>
      <c r="HA10" s="757"/>
      <c r="HB10" s="757"/>
      <c r="HC10" s="757"/>
      <c r="HD10" s="757"/>
      <c r="HE10" s="757"/>
      <c r="HF10" s="757"/>
      <c r="HG10" s="757"/>
      <c r="HH10" s="757"/>
      <c r="HI10" s="757"/>
      <c r="HJ10" s="757"/>
      <c r="HK10" s="757"/>
      <c r="HL10" s="757"/>
      <c r="HM10" s="757"/>
      <c r="HN10" s="757"/>
      <c r="HO10" s="757"/>
      <c r="HP10" s="757"/>
      <c r="HQ10" s="757"/>
      <c r="HR10" s="757"/>
      <c r="HS10" s="757"/>
      <c r="HT10" s="757"/>
      <c r="HU10" s="757"/>
      <c r="HV10" s="757"/>
      <c r="HW10" s="757"/>
      <c r="HX10" s="757"/>
      <c r="HY10" s="757"/>
      <c r="HZ10" s="757"/>
      <c r="IA10" s="757"/>
      <c r="IB10" s="757"/>
      <c r="IC10" s="757"/>
      <c r="ID10" s="757"/>
      <c r="IE10" s="757"/>
      <c r="IF10" s="757"/>
      <c r="IG10" s="757"/>
      <c r="IH10" s="757"/>
      <c r="II10" s="757"/>
      <c r="IJ10" s="757"/>
      <c r="IK10" s="757"/>
      <c r="IL10" s="757"/>
      <c r="IM10" s="757"/>
      <c r="IN10" s="757"/>
      <c r="IO10" s="757"/>
      <c r="IP10" s="757"/>
      <c r="IQ10" s="757"/>
      <c r="IR10" s="757"/>
      <c r="IS10" s="757"/>
      <c r="IT10" s="757"/>
      <c r="IU10" s="757"/>
      <c r="IV10" s="757"/>
    </row>
    <row r="11" spans="1:256" ht="25.5" customHeight="1">
      <c r="A11" s="783" t="s">
        <v>910</v>
      </c>
      <c r="B11" s="755" t="s">
        <v>120</v>
      </c>
      <c r="C11" s="814">
        <v>0</v>
      </c>
      <c r="D11" s="814">
        <v>0</v>
      </c>
      <c r="E11" s="814">
        <v>0</v>
      </c>
      <c r="F11" s="814">
        <v>0</v>
      </c>
      <c r="G11" s="814">
        <v>0</v>
      </c>
      <c r="H11" s="815">
        <v>0</v>
      </c>
      <c r="I11" s="758" t="s">
        <v>329</v>
      </c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  <c r="FT11" s="404"/>
      <c r="FU11" s="404"/>
      <c r="FV11" s="404"/>
      <c r="FW11" s="404"/>
      <c r="FX11" s="404"/>
      <c r="FY11" s="404"/>
      <c r="FZ11" s="404"/>
      <c r="GA11" s="404"/>
      <c r="GB11" s="404"/>
      <c r="GC11" s="404"/>
      <c r="GD11" s="404"/>
      <c r="GE11" s="404"/>
      <c r="GF11" s="404"/>
      <c r="GG11" s="404"/>
      <c r="GH11" s="404"/>
      <c r="GI11" s="404"/>
      <c r="GJ11" s="404"/>
      <c r="GK11" s="404"/>
      <c r="GL11" s="404"/>
      <c r="GM11" s="404"/>
      <c r="GN11" s="404"/>
      <c r="GO11" s="404"/>
      <c r="GP11" s="404"/>
      <c r="GQ11" s="404"/>
      <c r="GR11" s="404"/>
      <c r="GS11" s="404"/>
      <c r="GT11" s="404"/>
      <c r="GU11" s="404"/>
      <c r="GV11" s="404"/>
      <c r="GW11" s="404"/>
      <c r="GX11" s="404"/>
      <c r="GY11" s="404"/>
      <c r="GZ11" s="404"/>
      <c r="HA11" s="404"/>
      <c r="HB11" s="404"/>
      <c r="HC11" s="404"/>
      <c r="HD11" s="404"/>
      <c r="HE11" s="404"/>
      <c r="HF11" s="404"/>
      <c r="HG11" s="404"/>
      <c r="HH11" s="404"/>
      <c r="HI11" s="404"/>
      <c r="HJ11" s="404"/>
      <c r="HK11" s="404"/>
      <c r="HL11" s="404"/>
      <c r="HM11" s="404"/>
      <c r="HN11" s="404"/>
      <c r="HO11" s="404"/>
      <c r="HP11" s="404"/>
      <c r="HQ11" s="404"/>
      <c r="HR11" s="404"/>
      <c r="HS11" s="404"/>
      <c r="HT11" s="404"/>
      <c r="HU11" s="404"/>
      <c r="HV11" s="404"/>
      <c r="HW11" s="404"/>
      <c r="HX11" s="404"/>
      <c r="HY11" s="404"/>
      <c r="HZ11" s="404"/>
      <c r="IA11" s="404"/>
      <c r="IB11" s="404"/>
      <c r="IC11" s="404"/>
      <c r="ID11" s="404"/>
      <c r="IE11" s="404"/>
      <c r="IF11" s="404"/>
      <c r="IG11" s="404"/>
      <c r="IH11" s="404"/>
      <c r="II11" s="404"/>
      <c r="IJ11" s="404"/>
      <c r="IK11" s="404"/>
      <c r="IL11" s="404"/>
      <c r="IM11" s="404"/>
      <c r="IN11" s="404"/>
      <c r="IO11" s="404"/>
      <c r="IP11" s="404"/>
      <c r="IQ11" s="404"/>
      <c r="IR11" s="404"/>
      <c r="IS11" s="404"/>
      <c r="IT11" s="404"/>
      <c r="IU11" s="404"/>
      <c r="IV11" s="404"/>
    </row>
    <row r="12" spans="1:256" ht="25.5" customHeight="1">
      <c r="A12" s="783" t="s">
        <v>911</v>
      </c>
      <c r="B12" s="755" t="s">
        <v>120</v>
      </c>
      <c r="C12" s="814">
        <v>0</v>
      </c>
      <c r="D12" s="814">
        <v>0</v>
      </c>
      <c r="E12" s="814">
        <v>0</v>
      </c>
      <c r="F12" s="814">
        <v>0</v>
      </c>
      <c r="G12" s="814">
        <v>0</v>
      </c>
      <c r="H12" s="815">
        <v>0</v>
      </c>
      <c r="I12" s="758" t="s">
        <v>330</v>
      </c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  <c r="FT12" s="404"/>
      <c r="FU12" s="404"/>
      <c r="FV12" s="404"/>
      <c r="FW12" s="404"/>
      <c r="FX12" s="404"/>
      <c r="FY12" s="404"/>
      <c r="FZ12" s="404"/>
      <c r="GA12" s="404"/>
      <c r="GB12" s="404"/>
      <c r="GC12" s="404"/>
      <c r="GD12" s="404"/>
      <c r="GE12" s="404"/>
      <c r="GF12" s="404"/>
      <c r="GG12" s="404"/>
      <c r="GH12" s="404"/>
      <c r="GI12" s="404"/>
      <c r="GJ12" s="404"/>
      <c r="GK12" s="404"/>
      <c r="GL12" s="404"/>
      <c r="GM12" s="404"/>
      <c r="GN12" s="404"/>
      <c r="GO12" s="404"/>
      <c r="GP12" s="404"/>
      <c r="GQ12" s="404"/>
      <c r="GR12" s="404"/>
      <c r="GS12" s="404"/>
      <c r="GT12" s="404"/>
      <c r="GU12" s="404"/>
      <c r="GV12" s="404"/>
      <c r="GW12" s="404"/>
      <c r="GX12" s="404"/>
      <c r="GY12" s="404"/>
      <c r="GZ12" s="404"/>
      <c r="HA12" s="404"/>
      <c r="HB12" s="404"/>
      <c r="HC12" s="404"/>
      <c r="HD12" s="404"/>
      <c r="HE12" s="404"/>
      <c r="HF12" s="404"/>
      <c r="HG12" s="404"/>
      <c r="HH12" s="404"/>
      <c r="HI12" s="404"/>
      <c r="HJ12" s="404"/>
      <c r="HK12" s="404"/>
      <c r="HL12" s="404"/>
      <c r="HM12" s="404"/>
      <c r="HN12" s="404"/>
      <c r="HO12" s="404"/>
      <c r="HP12" s="404"/>
      <c r="HQ12" s="404"/>
      <c r="HR12" s="404"/>
      <c r="HS12" s="404"/>
      <c r="HT12" s="404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  <c r="IU12" s="404"/>
      <c r="IV12" s="404"/>
    </row>
    <row r="13" spans="1:256" ht="25.5" customHeight="1">
      <c r="A13" s="783" t="s">
        <v>912</v>
      </c>
      <c r="B13" s="755" t="s">
        <v>120</v>
      </c>
      <c r="C13" s="814">
        <v>0</v>
      </c>
      <c r="D13" s="814">
        <v>0</v>
      </c>
      <c r="E13" s="814">
        <v>0</v>
      </c>
      <c r="F13" s="814">
        <v>0</v>
      </c>
      <c r="G13" s="814">
        <v>0</v>
      </c>
      <c r="H13" s="815">
        <v>0</v>
      </c>
      <c r="I13" s="758" t="s">
        <v>331</v>
      </c>
      <c r="J13" s="404"/>
      <c r="K13" s="404"/>
      <c r="L13" s="404"/>
      <c r="M13" s="404"/>
      <c r="N13" s="404"/>
      <c r="O13" s="404"/>
      <c r="P13" s="404"/>
      <c r="Q13" s="723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</row>
    <row r="14" spans="1:256" ht="25.5" customHeight="1">
      <c r="A14" s="783" t="s">
        <v>913</v>
      </c>
      <c r="B14" s="755" t="s">
        <v>120</v>
      </c>
      <c r="C14" s="814">
        <v>0</v>
      </c>
      <c r="D14" s="814">
        <v>0</v>
      </c>
      <c r="E14" s="814">
        <v>0</v>
      </c>
      <c r="F14" s="814">
        <v>0</v>
      </c>
      <c r="G14" s="814">
        <v>0</v>
      </c>
      <c r="H14" s="815">
        <v>0</v>
      </c>
      <c r="I14" s="758" t="s">
        <v>332</v>
      </c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</row>
    <row r="15" spans="1:256" ht="25.5" customHeight="1">
      <c r="A15" s="783" t="s">
        <v>914</v>
      </c>
      <c r="B15" s="755" t="s">
        <v>120</v>
      </c>
      <c r="C15" s="814">
        <v>0</v>
      </c>
      <c r="D15" s="814">
        <v>0</v>
      </c>
      <c r="E15" s="814">
        <v>0</v>
      </c>
      <c r="F15" s="814">
        <v>0</v>
      </c>
      <c r="G15" s="814">
        <v>0</v>
      </c>
      <c r="H15" s="815">
        <v>0</v>
      </c>
      <c r="I15" s="758" t="s">
        <v>403</v>
      </c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</row>
    <row r="16" spans="1:256" ht="25.5" customHeight="1">
      <c r="A16" s="783" t="s">
        <v>915</v>
      </c>
      <c r="B16" s="755" t="s">
        <v>120</v>
      </c>
      <c r="C16" s="814">
        <v>0</v>
      </c>
      <c r="D16" s="814">
        <v>0</v>
      </c>
      <c r="E16" s="814">
        <v>0</v>
      </c>
      <c r="F16" s="814">
        <v>0</v>
      </c>
      <c r="G16" s="814">
        <v>0</v>
      </c>
      <c r="H16" s="815">
        <v>0</v>
      </c>
      <c r="I16" s="758" t="s">
        <v>333</v>
      </c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</row>
    <row r="17" spans="1:256" ht="25.5" customHeight="1">
      <c r="A17" s="783" t="s">
        <v>916</v>
      </c>
      <c r="B17" s="755" t="s">
        <v>120</v>
      </c>
      <c r="C17" s="814">
        <v>0</v>
      </c>
      <c r="D17" s="814">
        <v>0</v>
      </c>
      <c r="E17" s="814">
        <v>0</v>
      </c>
      <c r="F17" s="814">
        <v>0</v>
      </c>
      <c r="G17" s="814">
        <v>0</v>
      </c>
      <c r="H17" s="815">
        <v>0</v>
      </c>
      <c r="I17" s="758" t="s">
        <v>334</v>
      </c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4"/>
      <c r="GF17" s="404"/>
      <c r="GG17" s="404"/>
      <c r="GH17" s="404"/>
      <c r="GI17" s="404"/>
      <c r="GJ17" s="404"/>
      <c r="GK17" s="404"/>
      <c r="GL17" s="404"/>
      <c r="GM17" s="404"/>
      <c r="GN17" s="404"/>
      <c r="GO17" s="404"/>
      <c r="GP17" s="404"/>
      <c r="GQ17" s="404"/>
      <c r="GR17" s="404"/>
      <c r="GS17" s="404"/>
      <c r="GT17" s="404"/>
      <c r="GU17" s="404"/>
      <c r="GV17" s="404"/>
      <c r="GW17" s="404"/>
      <c r="GX17" s="404"/>
      <c r="GY17" s="404"/>
      <c r="GZ17" s="404"/>
      <c r="HA17" s="404"/>
      <c r="HB17" s="404"/>
      <c r="HC17" s="404"/>
      <c r="HD17" s="404"/>
      <c r="HE17" s="404"/>
      <c r="HF17" s="404"/>
      <c r="HG17" s="404"/>
      <c r="HH17" s="404"/>
      <c r="HI17" s="404"/>
      <c r="HJ17" s="404"/>
      <c r="HK17" s="404"/>
      <c r="HL17" s="404"/>
      <c r="HM17" s="404"/>
      <c r="HN17" s="404"/>
      <c r="HO17" s="404"/>
      <c r="HP17" s="404"/>
      <c r="HQ17" s="404"/>
      <c r="HR17" s="404"/>
      <c r="HS17" s="404"/>
      <c r="HT17" s="404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04"/>
    </row>
    <row r="18" spans="1:256" ht="25.5" customHeight="1">
      <c r="A18" s="783" t="s">
        <v>917</v>
      </c>
      <c r="B18" s="755" t="s">
        <v>120</v>
      </c>
      <c r="C18" s="814">
        <v>0</v>
      </c>
      <c r="D18" s="814">
        <v>0</v>
      </c>
      <c r="E18" s="814">
        <v>0</v>
      </c>
      <c r="F18" s="814">
        <v>0</v>
      </c>
      <c r="G18" s="814">
        <v>0</v>
      </c>
      <c r="H18" s="815">
        <v>0</v>
      </c>
      <c r="I18" s="758" t="s">
        <v>335</v>
      </c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  <c r="HT18" s="404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04"/>
    </row>
    <row r="19" spans="1:256" ht="25.5" customHeight="1">
      <c r="A19" s="783" t="s">
        <v>918</v>
      </c>
      <c r="B19" s="755" t="s">
        <v>120</v>
      </c>
      <c r="C19" s="814">
        <v>1</v>
      </c>
      <c r="D19" s="814">
        <v>364</v>
      </c>
      <c r="E19" s="814">
        <v>444</v>
      </c>
      <c r="F19" s="814">
        <v>11</v>
      </c>
      <c r="G19" s="814">
        <v>2</v>
      </c>
      <c r="H19" s="815">
        <v>0</v>
      </c>
      <c r="I19" s="758" t="s">
        <v>336</v>
      </c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  <c r="HT19" s="404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04"/>
    </row>
    <row r="20" spans="1:256" ht="25.5" customHeight="1">
      <c r="A20" s="783" t="s">
        <v>919</v>
      </c>
      <c r="B20" s="755" t="s">
        <v>120</v>
      </c>
      <c r="C20" s="814">
        <v>1</v>
      </c>
      <c r="D20" s="814">
        <v>364</v>
      </c>
      <c r="E20" s="814">
        <v>444</v>
      </c>
      <c r="F20" s="814">
        <v>43</v>
      </c>
      <c r="G20" s="814">
        <v>7</v>
      </c>
      <c r="H20" s="815">
        <v>0</v>
      </c>
      <c r="I20" s="758" t="s">
        <v>338</v>
      </c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  <c r="HT20" s="404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04"/>
    </row>
    <row r="21" spans="1:256" ht="25.5" customHeight="1">
      <c r="A21" s="783" t="s">
        <v>920</v>
      </c>
      <c r="B21" s="755" t="s">
        <v>120</v>
      </c>
      <c r="C21" s="814">
        <v>1</v>
      </c>
      <c r="D21" s="814">
        <v>364</v>
      </c>
      <c r="E21" s="814">
        <v>444</v>
      </c>
      <c r="F21" s="814">
        <v>49</v>
      </c>
      <c r="G21" s="814">
        <v>6</v>
      </c>
      <c r="H21" s="815">
        <v>0</v>
      </c>
      <c r="I21" s="758" t="s">
        <v>340</v>
      </c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  <c r="HT21" s="404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04"/>
    </row>
    <row r="22" spans="1:256" ht="25.5" customHeight="1">
      <c r="A22" s="784" t="s">
        <v>921</v>
      </c>
      <c r="B22" s="774" t="s">
        <v>120</v>
      </c>
      <c r="C22" s="816">
        <v>1</v>
      </c>
      <c r="D22" s="816">
        <v>364</v>
      </c>
      <c r="E22" s="816">
        <v>444</v>
      </c>
      <c r="F22" s="816">
        <v>41</v>
      </c>
      <c r="G22" s="816">
        <v>4</v>
      </c>
      <c r="H22" s="817">
        <v>0</v>
      </c>
      <c r="I22" s="761" t="s">
        <v>342</v>
      </c>
      <c r="J22" s="786"/>
      <c r="K22" s="786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04"/>
    </row>
    <row r="23" spans="1:256" ht="13.5">
      <c r="A23" s="695" t="s">
        <v>1160</v>
      </c>
      <c r="B23" s="736"/>
      <c r="C23" s="736"/>
      <c r="D23" s="736"/>
      <c r="E23" s="736"/>
      <c r="F23" s="736"/>
      <c r="G23" s="696"/>
      <c r="H23" s="696"/>
      <c r="I23" s="739" t="s">
        <v>1161</v>
      </c>
      <c r="J23" s="818"/>
      <c r="K23" s="818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04"/>
    </row>
    <row r="24" spans="1:256" ht="14.25">
      <c r="A24" s="1207" t="s">
        <v>1162</v>
      </c>
      <c r="B24" s="1207"/>
      <c r="C24" s="1207"/>
      <c r="D24" s="1207"/>
      <c r="E24" s="789"/>
      <c r="F24" s="789"/>
      <c r="G24" s="789"/>
      <c r="H24" s="789"/>
      <c r="I24" s="803" t="s">
        <v>1163</v>
      </c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9"/>
      <c r="AU24" s="789"/>
      <c r="AV24" s="789"/>
      <c r="AW24" s="789"/>
      <c r="AX24" s="789"/>
      <c r="AY24" s="789"/>
      <c r="AZ24" s="789"/>
      <c r="BA24" s="789"/>
      <c r="BB24" s="789"/>
      <c r="BC24" s="789"/>
      <c r="BD24" s="789"/>
      <c r="BE24" s="789"/>
      <c r="BF24" s="789"/>
      <c r="BG24" s="789"/>
      <c r="BH24" s="789"/>
      <c r="BI24" s="789"/>
      <c r="BJ24" s="789"/>
      <c r="BK24" s="789"/>
      <c r="BL24" s="789"/>
      <c r="BM24" s="789"/>
      <c r="BN24" s="789"/>
      <c r="BO24" s="789"/>
      <c r="BP24" s="789"/>
      <c r="BQ24" s="789"/>
      <c r="BR24" s="789"/>
      <c r="BS24" s="789"/>
      <c r="BT24" s="789"/>
      <c r="BU24" s="789"/>
      <c r="BV24" s="789"/>
      <c r="BW24" s="789"/>
      <c r="BX24" s="789"/>
      <c r="BY24" s="789"/>
      <c r="BZ24" s="789"/>
      <c r="CA24" s="789"/>
      <c r="CB24" s="789"/>
      <c r="CC24" s="789"/>
      <c r="CD24" s="789"/>
      <c r="CE24" s="789"/>
      <c r="CF24" s="789"/>
      <c r="CG24" s="789"/>
      <c r="CH24" s="789"/>
      <c r="CI24" s="789"/>
      <c r="CJ24" s="789"/>
      <c r="CK24" s="789"/>
      <c r="CL24" s="789"/>
      <c r="CM24" s="789"/>
      <c r="CN24" s="789"/>
      <c r="CO24" s="789"/>
      <c r="CP24" s="789"/>
      <c r="CQ24" s="789"/>
      <c r="CR24" s="789"/>
      <c r="CS24" s="789"/>
      <c r="CT24" s="789"/>
      <c r="CU24" s="789"/>
      <c r="CV24" s="789"/>
      <c r="CW24" s="789"/>
      <c r="CX24" s="789"/>
      <c r="CY24" s="789"/>
      <c r="CZ24" s="789"/>
      <c r="DA24" s="789"/>
      <c r="DB24" s="789"/>
      <c r="DC24" s="789"/>
      <c r="DD24" s="789"/>
      <c r="DE24" s="789"/>
      <c r="DF24" s="789"/>
      <c r="DG24" s="789"/>
      <c r="DH24" s="789"/>
      <c r="DI24" s="789"/>
      <c r="DJ24" s="789"/>
      <c r="DK24" s="789"/>
      <c r="DL24" s="789"/>
      <c r="DM24" s="789"/>
      <c r="DN24" s="789"/>
      <c r="DO24" s="789"/>
      <c r="DP24" s="789"/>
      <c r="DQ24" s="789"/>
      <c r="DR24" s="789"/>
      <c r="DS24" s="789"/>
      <c r="DT24" s="789"/>
      <c r="DU24" s="789"/>
      <c r="DV24" s="789"/>
      <c r="DW24" s="789"/>
      <c r="DX24" s="789"/>
      <c r="DY24" s="789"/>
      <c r="DZ24" s="789"/>
      <c r="EA24" s="789"/>
      <c r="EB24" s="789"/>
      <c r="EC24" s="789"/>
      <c r="ED24" s="789"/>
      <c r="EE24" s="789"/>
      <c r="EF24" s="789"/>
      <c r="EG24" s="789"/>
      <c r="EH24" s="789"/>
      <c r="EI24" s="789"/>
      <c r="EJ24" s="789"/>
      <c r="EK24" s="789"/>
      <c r="EL24" s="789"/>
      <c r="EM24" s="789"/>
      <c r="EN24" s="789"/>
      <c r="EO24" s="789"/>
      <c r="EP24" s="789"/>
      <c r="EQ24" s="789"/>
      <c r="ER24" s="789"/>
      <c r="ES24" s="789"/>
      <c r="ET24" s="789"/>
      <c r="EU24" s="789"/>
      <c r="EV24" s="789"/>
      <c r="EW24" s="789"/>
      <c r="EX24" s="789"/>
      <c r="EY24" s="789"/>
      <c r="EZ24" s="789"/>
      <c r="FA24" s="789"/>
      <c r="FB24" s="789"/>
      <c r="FC24" s="789"/>
      <c r="FD24" s="789"/>
      <c r="FE24" s="789"/>
      <c r="FF24" s="789"/>
      <c r="FG24" s="789"/>
      <c r="FH24" s="789"/>
      <c r="FI24" s="789"/>
      <c r="FJ24" s="789"/>
      <c r="FK24" s="789"/>
      <c r="FL24" s="789"/>
      <c r="FM24" s="789"/>
      <c r="FN24" s="789"/>
      <c r="FO24" s="789"/>
      <c r="FP24" s="789"/>
      <c r="FQ24" s="789"/>
      <c r="FR24" s="789"/>
      <c r="FS24" s="789"/>
      <c r="FT24" s="789"/>
      <c r="FU24" s="789"/>
      <c r="FV24" s="789"/>
      <c r="FW24" s="789"/>
      <c r="FX24" s="789"/>
      <c r="FY24" s="789"/>
      <c r="FZ24" s="789"/>
      <c r="GA24" s="789"/>
      <c r="GB24" s="789"/>
      <c r="GC24" s="789"/>
      <c r="GD24" s="789"/>
      <c r="GE24" s="789"/>
      <c r="GF24" s="789"/>
      <c r="GG24" s="789"/>
      <c r="GH24" s="789"/>
      <c r="GI24" s="789"/>
      <c r="GJ24" s="789"/>
      <c r="GK24" s="789"/>
      <c r="GL24" s="789"/>
      <c r="GM24" s="789"/>
      <c r="GN24" s="789"/>
      <c r="GO24" s="789"/>
      <c r="GP24" s="789"/>
      <c r="GQ24" s="789"/>
      <c r="GR24" s="789"/>
      <c r="GS24" s="789"/>
      <c r="GT24" s="789"/>
      <c r="GU24" s="789"/>
      <c r="GV24" s="789"/>
      <c r="GW24" s="789"/>
      <c r="GX24" s="789"/>
      <c r="GY24" s="789"/>
      <c r="GZ24" s="789"/>
      <c r="HA24" s="789"/>
      <c r="HB24" s="789"/>
      <c r="HC24" s="789"/>
      <c r="HD24" s="789"/>
      <c r="HE24" s="789"/>
      <c r="HF24" s="789"/>
      <c r="HG24" s="789"/>
      <c r="HH24" s="789"/>
      <c r="HI24" s="789"/>
      <c r="HJ24" s="789"/>
      <c r="HK24" s="789"/>
      <c r="HL24" s="789"/>
      <c r="HM24" s="789"/>
      <c r="HN24" s="789"/>
      <c r="HO24" s="789"/>
      <c r="HP24" s="789"/>
      <c r="HQ24" s="789"/>
      <c r="HR24" s="789"/>
      <c r="HS24" s="789"/>
      <c r="HT24" s="789"/>
      <c r="HU24" s="789"/>
      <c r="HV24" s="789"/>
      <c r="HW24" s="789"/>
      <c r="HX24" s="789"/>
      <c r="HY24" s="789"/>
      <c r="HZ24" s="789"/>
      <c r="IA24" s="789"/>
      <c r="IB24" s="789"/>
      <c r="IC24" s="789"/>
      <c r="ID24" s="789"/>
      <c r="IE24" s="789"/>
      <c r="IF24" s="789"/>
      <c r="IG24" s="789"/>
      <c r="IH24" s="789"/>
      <c r="II24" s="789"/>
      <c r="IJ24" s="789"/>
      <c r="IK24" s="789"/>
      <c r="IL24" s="789"/>
      <c r="IM24" s="789"/>
      <c r="IN24" s="789"/>
      <c r="IO24" s="789"/>
      <c r="IP24" s="789"/>
      <c r="IQ24" s="789"/>
      <c r="IR24" s="789"/>
      <c r="IS24" s="789"/>
      <c r="IT24" s="789"/>
      <c r="IU24" s="789"/>
      <c r="IV24" s="789"/>
    </row>
    <row r="25" spans="1:256" ht="13.5">
      <c r="A25" s="404" t="s">
        <v>1113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  <c r="HT25" s="404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  <c r="IU25" s="404"/>
      <c r="IV25" s="404"/>
    </row>
  </sheetData>
  <sheetProtection/>
  <mergeCells count="6">
    <mergeCell ref="F3:H3"/>
    <mergeCell ref="G4:H4"/>
    <mergeCell ref="A24:D24"/>
    <mergeCell ref="A1:I1"/>
    <mergeCell ref="B3:B7"/>
    <mergeCell ref="C3:E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22"/>
  <sheetViews>
    <sheetView zoomScale="80" zoomScaleNormal="80" zoomScalePageLayoutView="0" workbookViewId="0" topLeftCell="A1">
      <selection activeCell="A1" sqref="A1:Y1"/>
    </sheetView>
  </sheetViews>
  <sheetFormatPr defaultColWidth="8.88671875" defaultRowHeight="13.5"/>
  <cols>
    <col min="1" max="1" width="13.4453125" style="820" customWidth="1"/>
    <col min="2" max="2" width="24.21484375" style="820" customWidth="1"/>
    <col min="3" max="3" width="18.3359375" style="820" customWidth="1"/>
    <col min="4" max="4" width="10.10546875" style="820" customWidth="1"/>
    <col min="5" max="5" width="10.88671875" style="820" customWidth="1"/>
    <col min="6" max="6" width="10.99609375" style="820" customWidth="1"/>
    <col min="7" max="8" width="11.3359375" style="820" customWidth="1"/>
    <col min="9" max="10" width="12.5546875" style="820" customWidth="1"/>
    <col min="11" max="38" width="8.88671875" style="820" customWidth="1"/>
    <col min="39" max="39" width="17.88671875" style="820" customWidth="1"/>
    <col min="40" max="16384" width="8.88671875" style="820" customWidth="1"/>
  </cols>
  <sheetData>
    <row r="1" spans="1:256" ht="27">
      <c r="A1" s="1191" t="s">
        <v>1164</v>
      </c>
      <c r="B1" s="1191"/>
      <c r="C1" s="1191"/>
      <c r="D1" s="1191"/>
      <c r="E1" s="1191"/>
      <c r="F1" s="1191"/>
      <c r="G1" s="1191"/>
      <c r="H1" s="1191"/>
      <c r="I1" s="1191"/>
      <c r="J1" s="1191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  <c r="AM1" s="819"/>
      <c r="AN1" s="819"/>
      <c r="AO1" s="819"/>
      <c r="AP1" s="819"/>
      <c r="AQ1" s="819"/>
      <c r="AR1" s="819"/>
      <c r="AS1" s="819"/>
      <c r="AT1" s="819"/>
      <c r="AU1" s="819"/>
      <c r="AV1" s="819"/>
      <c r="AW1" s="819"/>
      <c r="AX1" s="819"/>
      <c r="AY1" s="819"/>
      <c r="AZ1" s="819"/>
      <c r="BA1" s="819"/>
      <c r="BB1" s="819"/>
      <c r="BC1" s="819"/>
      <c r="BD1" s="819"/>
      <c r="BE1" s="819"/>
      <c r="BF1" s="819"/>
      <c r="BG1" s="819"/>
      <c r="BH1" s="819"/>
      <c r="BI1" s="819"/>
      <c r="BJ1" s="819"/>
      <c r="BK1" s="819"/>
      <c r="BL1" s="819"/>
      <c r="BM1" s="819"/>
      <c r="BN1" s="819"/>
      <c r="BO1" s="819"/>
      <c r="BP1" s="819"/>
      <c r="BQ1" s="819"/>
      <c r="BR1" s="819"/>
      <c r="BS1" s="819"/>
      <c r="BT1" s="819"/>
      <c r="BU1" s="819"/>
      <c r="BV1" s="819"/>
      <c r="BW1" s="819"/>
      <c r="BX1" s="819"/>
      <c r="BY1" s="819"/>
      <c r="BZ1" s="819"/>
      <c r="CA1" s="819"/>
      <c r="CB1" s="819"/>
      <c r="CC1" s="819"/>
      <c r="CD1" s="819"/>
      <c r="CE1" s="819"/>
      <c r="CF1" s="819"/>
      <c r="CG1" s="819"/>
      <c r="CH1" s="819"/>
      <c r="CI1" s="819"/>
      <c r="CJ1" s="819"/>
      <c r="CK1" s="819"/>
      <c r="CL1" s="819"/>
      <c r="CM1" s="819"/>
      <c r="CN1" s="819"/>
      <c r="CO1" s="819"/>
      <c r="CP1" s="819"/>
      <c r="CQ1" s="819"/>
      <c r="CR1" s="819"/>
      <c r="CS1" s="819"/>
      <c r="CT1" s="819"/>
      <c r="CU1" s="819"/>
      <c r="CV1" s="819"/>
      <c r="CW1" s="819"/>
      <c r="CX1" s="819"/>
      <c r="CY1" s="819"/>
      <c r="CZ1" s="819"/>
      <c r="DA1" s="819"/>
      <c r="DB1" s="819"/>
      <c r="DC1" s="819"/>
      <c r="DD1" s="819"/>
      <c r="DE1" s="819"/>
      <c r="DF1" s="819"/>
      <c r="DG1" s="819"/>
      <c r="DH1" s="819"/>
      <c r="DI1" s="819"/>
      <c r="DJ1" s="819"/>
      <c r="DK1" s="819"/>
      <c r="DL1" s="819"/>
      <c r="DM1" s="819"/>
      <c r="DN1" s="819"/>
      <c r="DO1" s="819"/>
      <c r="DP1" s="819"/>
      <c r="DQ1" s="819"/>
      <c r="DR1" s="819"/>
      <c r="DS1" s="819"/>
      <c r="DT1" s="819"/>
      <c r="DU1" s="819"/>
      <c r="DV1" s="819"/>
      <c r="DW1" s="819"/>
      <c r="DX1" s="819"/>
      <c r="DY1" s="819"/>
      <c r="DZ1" s="819"/>
      <c r="EA1" s="819"/>
      <c r="EB1" s="819"/>
      <c r="EC1" s="819"/>
      <c r="ED1" s="819"/>
      <c r="EE1" s="819"/>
      <c r="EF1" s="819"/>
      <c r="EG1" s="819"/>
      <c r="EH1" s="819"/>
      <c r="EI1" s="819"/>
      <c r="EJ1" s="819"/>
      <c r="EK1" s="819"/>
      <c r="EL1" s="819"/>
      <c r="EM1" s="819"/>
      <c r="EN1" s="819"/>
      <c r="EO1" s="819"/>
      <c r="EP1" s="819"/>
      <c r="EQ1" s="819"/>
      <c r="ER1" s="819"/>
      <c r="ES1" s="819"/>
      <c r="ET1" s="819"/>
      <c r="EU1" s="819"/>
      <c r="EV1" s="819"/>
      <c r="EW1" s="819"/>
      <c r="EX1" s="819"/>
      <c r="EY1" s="819"/>
      <c r="EZ1" s="819"/>
      <c r="FA1" s="819"/>
      <c r="FB1" s="819"/>
      <c r="FC1" s="819"/>
      <c r="FD1" s="819"/>
      <c r="FE1" s="819"/>
      <c r="FF1" s="819"/>
      <c r="FG1" s="819"/>
      <c r="FH1" s="819"/>
      <c r="FI1" s="819"/>
      <c r="FJ1" s="819"/>
      <c r="FK1" s="819"/>
      <c r="FL1" s="819"/>
      <c r="FM1" s="819"/>
      <c r="FN1" s="819"/>
      <c r="FO1" s="819"/>
      <c r="FP1" s="819"/>
      <c r="FQ1" s="819"/>
      <c r="FR1" s="819"/>
      <c r="FS1" s="819"/>
      <c r="FT1" s="819"/>
      <c r="FU1" s="819"/>
      <c r="FV1" s="819"/>
      <c r="FW1" s="819"/>
      <c r="FX1" s="819"/>
      <c r="FY1" s="819"/>
      <c r="FZ1" s="819"/>
      <c r="GA1" s="819"/>
      <c r="GB1" s="819"/>
      <c r="GC1" s="819"/>
      <c r="GD1" s="819"/>
      <c r="GE1" s="819"/>
      <c r="GF1" s="819"/>
      <c r="GG1" s="819"/>
      <c r="GH1" s="819"/>
      <c r="GI1" s="819"/>
      <c r="GJ1" s="819"/>
      <c r="GK1" s="819"/>
      <c r="GL1" s="819"/>
      <c r="GM1" s="819"/>
      <c r="GN1" s="819"/>
      <c r="GO1" s="819"/>
      <c r="GP1" s="819"/>
      <c r="GQ1" s="819"/>
      <c r="GR1" s="819"/>
      <c r="GS1" s="819"/>
      <c r="GT1" s="819"/>
      <c r="GU1" s="819"/>
      <c r="GV1" s="819"/>
      <c r="GW1" s="819"/>
      <c r="GX1" s="819"/>
      <c r="GY1" s="819"/>
      <c r="GZ1" s="819"/>
      <c r="HA1" s="819"/>
      <c r="HB1" s="819"/>
      <c r="HC1" s="819"/>
      <c r="HD1" s="819"/>
      <c r="HE1" s="819"/>
      <c r="HF1" s="819"/>
      <c r="HG1" s="819"/>
      <c r="HH1" s="819"/>
      <c r="HI1" s="819"/>
      <c r="HJ1" s="819"/>
      <c r="HK1" s="819"/>
      <c r="HL1" s="819"/>
      <c r="HM1" s="819"/>
      <c r="HN1" s="819"/>
      <c r="HO1" s="819"/>
      <c r="HP1" s="819"/>
      <c r="HQ1" s="819"/>
      <c r="HR1" s="819"/>
      <c r="HS1" s="819"/>
      <c r="HT1" s="819"/>
      <c r="HU1" s="819"/>
      <c r="HV1" s="819"/>
      <c r="HW1" s="819"/>
      <c r="HX1" s="819"/>
      <c r="HY1" s="819"/>
      <c r="HZ1" s="819"/>
      <c r="IA1" s="819"/>
      <c r="IB1" s="819"/>
      <c r="IC1" s="819"/>
      <c r="ID1" s="819"/>
      <c r="IE1" s="819"/>
      <c r="IF1" s="819"/>
      <c r="IG1" s="819"/>
      <c r="IH1" s="819"/>
      <c r="II1" s="819"/>
      <c r="IJ1" s="819"/>
      <c r="IK1" s="819"/>
      <c r="IL1" s="819"/>
      <c r="IM1" s="819"/>
      <c r="IN1" s="819"/>
      <c r="IO1" s="819"/>
      <c r="IP1" s="819"/>
      <c r="IQ1" s="819"/>
      <c r="IR1" s="819"/>
      <c r="IS1" s="819"/>
      <c r="IT1" s="819"/>
      <c r="IU1" s="819"/>
      <c r="IV1" s="819"/>
    </row>
    <row r="2" spans="2:10" ht="23.25">
      <c r="B2" s="821"/>
      <c r="D2" s="821"/>
      <c r="J2" s="822"/>
    </row>
    <row r="3" spans="1:256" ht="14.25">
      <c r="A3" s="713" t="s">
        <v>1165</v>
      </c>
      <c r="B3" s="713" t="s">
        <v>1166</v>
      </c>
      <c r="C3" s="711" t="s">
        <v>1167</v>
      </c>
      <c r="D3" s="711" t="s">
        <v>1168</v>
      </c>
      <c r="E3" s="711" t="s">
        <v>1169</v>
      </c>
      <c r="F3" s="711" t="s">
        <v>1170</v>
      </c>
      <c r="G3" s="1208" t="s">
        <v>1171</v>
      </c>
      <c r="H3" s="1209"/>
      <c r="I3" s="711" t="s">
        <v>1172</v>
      </c>
      <c r="J3" s="823" t="s">
        <v>1173</v>
      </c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  <c r="BC3" s="789"/>
      <c r="BD3" s="789"/>
      <c r="BE3" s="789"/>
      <c r="BF3" s="789"/>
      <c r="BG3" s="789"/>
      <c r="BH3" s="789"/>
      <c r="BI3" s="789"/>
      <c r="BJ3" s="789"/>
      <c r="BK3" s="789"/>
      <c r="BL3" s="789"/>
      <c r="BM3" s="789"/>
      <c r="BN3" s="789"/>
      <c r="BO3" s="789"/>
      <c r="BP3" s="789"/>
      <c r="BQ3" s="789"/>
      <c r="BR3" s="789"/>
      <c r="BS3" s="789"/>
      <c r="BT3" s="789"/>
      <c r="BU3" s="789"/>
      <c r="BV3" s="789"/>
      <c r="BW3" s="789"/>
      <c r="BX3" s="789"/>
      <c r="BY3" s="789"/>
      <c r="BZ3" s="789"/>
      <c r="CA3" s="789"/>
      <c r="CB3" s="789"/>
      <c r="CC3" s="789"/>
      <c r="CD3" s="789"/>
      <c r="CE3" s="789"/>
      <c r="CF3" s="789"/>
      <c r="CG3" s="789"/>
      <c r="CH3" s="789"/>
      <c r="CI3" s="789"/>
      <c r="CJ3" s="789"/>
      <c r="CK3" s="789"/>
      <c r="CL3" s="789"/>
      <c r="CM3" s="789"/>
      <c r="CN3" s="789"/>
      <c r="CO3" s="789"/>
      <c r="CP3" s="789"/>
      <c r="CQ3" s="789"/>
      <c r="CR3" s="789"/>
      <c r="CS3" s="789"/>
      <c r="CT3" s="789"/>
      <c r="CU3" s="789"/>
      <c r="CV3" s="789"/>
      <c r="CW3" s="789"/>
      <c r="CX3" s="789"/>
      <c r="CY3" s="789"/>
      <c r="CZ3" s="789"/>
      <c r="DA3" s="789"/>
      <c r="DB3" s="789"/>
      <c r="DC3" s="789"/>
      <c r="DD3" s="789"/>
      <c r="DE3" s="789"/>
      <c r="DF3" s="789"/>
      <c r="DG3" s="789"/>
      <c r="DH3" s="789"/>
      <c r="DI3" s="789"/>
      <c r="DJ3" s="789"/>
      <c r="DK3" s="789"/>
      <c r="DL3" s="789"/>
      <c r="DM3" s="789"/>
      <c r="DN3" s="789"/>
      <c r="DO3" s="789"/>
      <c r="DP3" s="789"/>
      <c r="DQ3" s="789"/>
      <c r="DR3" s="789"/>
      <c r="DS3" s="789"/>
      <c r="DT3" s="789"/>
      <c r="DU3" s="789"/>
      <c r="DV3" s="789"/>
      <c r="DW3" s="789"/>
      <c r="DX3" s="789"/>
      <c r="DY3" s="789"/>
      <c r="DZ3" s="789"/>
      <c r="EA3" s="789"/>
      <c r="EB3" s="789"/>
      <c r="EC3" s="789"/>
      <c r="ED3" s="789"/>
      <c r="EE3" s="789"/>
      <c r="EF3" s="789"/>
      <c r="EG3" s="789"/>
      <c r="EH3" s="789"/>
      <c r="EI3" s="789"/>
      <c r="EJ3" s="789"/>
      <c r="EK3" s="789"/>
      <c r="EL3" s="789"/>
      <c r="EM3" s="789"/>
      <c r="EN3" s="789"/>
      <c r="EO3" s="789"/>
      <c r="EP3" s="789"/>
      <c r="EQ3" s="789"/>
      <c r="ER3" s="789"/>
      <c r="ES3" s="789"/>
      <c r="ET3" s="789"/>
      <c r="EU3" s="789"/>
      <c r="EV3" s="789"/>
      <c r="EW3" s="789"/>
      <c r="EX3" s="789"/>
      <c r="EY3" s="789"/>
      <c r="EZ3" s="789"/>
      <c r="FA3" s="789"/>
      <c r="FB3" s="789"/>
      <c r="FC3" s="789"/>
      <c r="FD3" s="789"/>
      <c r="FE3" s="789"/>
      <c r="FF3" s="789"/>
      <c r="FG3" s="789"/>
      <c r="FH3" s="789"/>
      <c r="FI3" s="789"/>
      <c r="FJ3" s="789"/>
      <c r="FK3" s="789"/>
      <c r="FL3" s="789"/>
      <c r="FM3" s="789"/>
      <c r="FN3" s="789"/>
      <c r="FO3" s="789"/>
      <c r="FP3" s="789"/>
      <c r="FQ3" s="789"/>
      <c r="FR3" s="789"/>
      <c r="FS3" s="789"/>
      <c r="FT3" s="789"/>
      <c r="FU3" s="789"/>
      <c r="FV3" s="789"/>
      <c r="FW3" s="789"/>
      <c r="FX3" s="789"/>
      <c r="FY3" s="789"/>
      <c r="FZ3" s="789"/>
      <c r="GA3" s="789"/>
      <c r="GB3" s="789"/>
      <c r="GC3" s="789"/>
      <c r="GD3" s="789"/>
      <c r="GE3" s="789"/>
      <c r="GF3" s="789"/>
      <c r="GG3" s="789"/>
      <c r="GH3" s="789"/>
      <c r="GI3" s="789"/>
      <c r="GJ3" s="789"/>
      <c r="GK3" s="789"/>
      <c r="GL3" s="789"/>
      <c r="GM3" s="789"/>
      <c r="GN3" s="789"/>
      <c r="GO3" s="789"/>
      <c r="GP3" s="789"/>
      <c r="GQ3" s="789"/>
      <c r="GR3" s="789"/>
      <c r="GS3" s="789"/>
      <c r="GT3" s="789"/>
      <c r="GU3" s="789"/>
      <c r="GV3" s="789"/>
      <c r="GW3" s="789"/>
      <c r="GX3" s="789"/>
      <c r="GY3" s="789"/>
      <c r="GZ3" s="789"/>
      <c r="HA3" s="789"/>
      <c r="HB3" s="789"/>
      <c r="HC3" s="789"/>
      <c r="HD3" s="789"/>
      <c r="HE3" s="789"/>
      <c r="HF3" s="789"/>
      <c r="HG3" s="789"/>
      <c r="HH3" s="789"/>
      <c r="HI3" s="789"/>
      <c r="HJ3" s="789"/>
      <c r="HK3" s="789"/>
      <c r="HL3" s="789"/>
      <c r="HM3" s="789"/>
      <c r="HN3" s="789"/>
      <c r="HO3" s="789"/>
      <c r="HP3" s="789"/>
      <c r="HQ3" s="789"/>
      <c r="HR3" s="789"/>
      <c r="HS3" s="789"/>
      <c r="HT3" s="789"/>
      <c r="HU3" s="789"/>
      <c r="HV3" s="789"/>
      <c r="HW3" s="789"/>
      <c r="HX3" s="789"/>
      <c r="HY3" s="789"/>
      <c r="HZ3" s="789"/>
      <c r="IA3" s="789"/>
      <c r="IB3" s="789"/>
      <c r="IC3" s="789"/>
      <c r="ID3" s="789"/>
      <c r="IE3" s="789"/>
      <c r="IF3" s="789"/>
      <c r="IG3" s="789"/>
      <c r="IH3" s="789"/>
      <c r="II3" s="789"/>
      <c r="IJ3" s="789"/>
      <c r="IK3" s="789"/>
      <c r="IL3" s="789"/>
      <c r="IM3" s="789"/>
      <c r="IN3" s="789"/>
      <c r="IO3" s="789"/>
      <c r="IP3" s="789"/>
      <c r="IQ3" s="789"/>
      <c r="IR3" s="789"/>
      <c r="IS3" s="789"/>
      <c r="IT3" s="789"/>
      <c r="IU3" s="789"/>
      <c r="IV3" s="789"/>
    </row>
    <row r="4" spans="1:256" ht="14.25">
      <c r="A4" s="715"/>
      <c r="B4" s="715"/>
      <c r="C4" s="710"/>
      <c r="D4" s="710"/>
      <c r="E4" s="710"/>
      <c r="F4" s="710"/>
      <c r="G4" s="1210" t="s">
        <v>1174</v>
      </c>
      <c r="H4" s="1211"/>
      <c r="I4" s="710" t="s">
        <v>1175</v>
      </c>
      <c r="J4" s="82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  <c r="HV4" s="404"/>
      <c r="HW4" s="404"/>
      <c r="HX4" s="404"/>
      <c r="HY4" s="404"/>
      <c r="HZ4" s="404"/>
      <c r="IA4" s="404"/>
      <c r="IB4" s="404"/>
      <c r="IC4" s="404"/>
      <c r="ID4" s="404"/>
      <c r="IE4" s="404"/>
      <c r="IF4" s="404"/>
      <c r="IG4" s="404"/>
      <c r="IH4" s="404"/>
      <c r="II4" s="404"/>
      <c r="IJ4" s="404"/>
      <c r="IK4" s="404"/>
      <c r="IL4" s="404"/>
      <c r="IM4" s="404"/>
      <c r="IN4" s="404"/>
      <c r="IO4" s="404"/>
      <c r="IP4" s="404"/>
      <c r="IQ4" s="404"/>
      <c r="IR4" s="404"/>
      <c r="IS4" s="404"/>
      <c r="IT4" s="404"/>
      <c r="IU4" s="404"/>
      <c r="IV4" s="404"/>
    </row>
    <row r="5" spans="1:256" ht="14.25">
      <c r="A5" s="715"/>
      <c r="B5" s="825" t="s">
        <v>1176</v>
      </c>
      <c r="C5" s="710" t="s">
        <v>1177</v>
      </c>
      <c r="D5" s="710" t="s">
        <v>635</v>
      </c>
      <c r="E5" s="710" t="s">
        <v>638</v>
      </c>
      <c r="F5" s="710" t="s">
        <v>1178</v>
      </c>
      <c r="G5" s="711" t="s">
        <v>1179</v>
      </c>
      <c r="H5" s="711" t="s">
        <v>1180</v>
      </c>
      <c r="I5" s="710" t="s">
        <v>1181</v>
      </c>
      <c r="J5" s="826" t="s">
        <v>1182</v>
      </c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4.25">
      <c r="A6" s="827" t="s">
        <v>1035</v>
      </c>
      <c r="B6" s="827" t="s">
        <v>1134</v>
      </c>
      <c r="C6" s="731" t="s">
        <v>1183</v>
      </c>
      <c r="D6" s="828" t="s">
        <v>1184</v>
      </c>
      <c r="E6" s="829" t="s">
        <v>1185</v>
      </c>
      <c r="F6" s="829" t="s">
        <v>1186</v>
      </c>
      <c r="G6" s="829" t="s">
        <v>1187</v>
      </c>
      <c r="H6" s="828" t="s">
        <v>1188</v>
      </c>
      <c r="I6" s="829" t="s">
        <v>1189</v>
      </c>
      <c r="J6" s="830" t="s">
        <v>1189</v>
      </c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25.5">
      <c r="A7" s="1199" t="s">
        <v>1190</v>
      </c>
      <c r="B7" s="831" t="s">
        <v>1191</v>
      </c>
      <c r="C7" s="707" t="s">
        <v>1192</v>
      </c>
      <c r="D7" s="832">
        <v>6626</v>
      </c>
      <c r="E7" s="833">
        <v>613</v>
      </c>
      <c r="F7" s="834">
        <v>17</v>
      </c>
      <c r="G7" s="835">
        <v>0.7916666666666666</v>
      </c>
      <c r="H7" s="836">
        <v>0.2916666666666667</v>
      </c>
      <c r="I7" s="837" t="s">
        <v>1193</v>
      </c>
      <c r="J7" s="838">
        <v>169</v>
      </c>
      <c r="K7" s="723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4"/>
      <c r="FR7" s="404"/>
      <c r="FS7" s="404"/>
      <c r="FT7" s="404"/>
      <c r="FU7" s="404"/>
      <c r="FV7" s="404"/>
      <c r="FW7" s="404"/>
      <c r="FX7" s="404"/>
      <c r="FY7" s="404"/>
      <c r="FZ7" s="404"/>
      <c r="GA7" s="404"/>
      <c r="GB7" s="404"/>
      <c r="GC7" s="404"/>
      <c r="GD7" s="404"/>
      <c r="GE7" s="404"/>
      <c r="GF7" s="404"/>
      <c r="GG7" s="404"/>
      <c r="GH7" s="404"/>
      <c r="GI7" s="404"/>
      <c r="GJ7" s="404"/>
      <c r="GK7" s="404"/>
      <c r="GL7" s="404"/>
      <c r="GM7" s="404"/>
      <c r="GN7" s="404"/>
      <c r="GO7" s="404"/>
      <c r="GP7" s="404"/>
      <c r="GQ7" s="404"/>
      <c r="GR7" s="404"/>
      <c r="GS7" s="404"/>
      <c r="GT7" s="404"/>
      <c r="GU7" s="404"/>
      <c r="GV7" s="404"/>
      <c r="GW7" s="404"/>
      <c r="GX7" s="404"/>
      <c r="GY7" s="404"/>
      <c r="GZ7" s="404"/>
      <c r="HA7" s="404"/>
      <c r="HB7" s="404"/>
      <c r="HC7" s="404"/>
      <c r="HD7" s="404"/>
      <c r="HE7" s="404"/>
      <c r="HF7" s="404"/>
      <c r="HG7" s="404"/>
      <c r="HH7" s="404"/>
      <c r="HI7" s="404"/>
      <c r="HJ7" s="404"/>
      <c r="HK7" s="404"/>
      <c r="HL7" s="404"/>
      <c r="HM7" s="404"/>
      <c r="HN7" s="404"/>
      <c r="HO7" s="404"/>
      <c r="HP7" s="404"/>
      <c r="HQ7" s="404"/>
      <c r="HR7" s="404"/>
      <c r="HS7" s="404"/>
      <c r="HT7" s="404"/>
      <c r="HU7" s="404"/>
      <c r="HV7" s="404"/>
      <c r="HW7" s="404"/>
      <c r="HX7" s="404"/>
      <c r="HY7" s="404"/>
      <c r="HZ7" s="404"/>
      <c r="IA7" s="404"/>
      <c r="IB7" s="404"/>
      <c r="IC7" s="404"/>
      <c r="ID7" s="404"/>
      <c r="IE7" s="404"/>
      <c r="IF7" s="404"/>
      <c r="IG7" s="404"/>
      <c r="IH7" s="404"/>
      <c r="II7" s="404"/>
      <c r="IJ7" s="404"/>
      <c r="IK7" s="404"/>
      <c r="IL7" s="404"/>
      <c r="IM7" s="404"/>
      <c r="IN7" s="404"/>
      <c r="IO7" s="404"/>
      <c r="IP7" s="404"/>
      <c r="IQ7" s="404"/>
      <c r="IR7" s="404"/>
      <c r="IS7" s="404"/>
      <c r="IT7" s="404"/>
      <c r="IU7" s="404"/>
      <c r="IV7" s="404"/>
    </row>
    <row r="8" spans="1:256" ht="25.5">
      <c r="A8" s="1201"/>
      <c r="B8" s="839" t="s">
        <v>1194</v>
      </c>
      <c r="C8" s="840" t="s">
        <v>1192</v>
      </c>
      <c r="D8" s="841">
        <v>5223</v>
      </c>
      <c r="E8" s="833">
        <v>880</v>
      </c>
      <c r="F8" s="834">
        <v>17</v>
      </c>
      <c r="G8" s="835">
        <v>0.7916666666666666</v>
      </c>
      <c r="H8" s="842">
        <v>0.2916666666666667</v>
      </c>
      <c r="I8" s="837" t="s">
        <v>1193</v>
      </c>
      <c r="J8" s="838">
        <v>169</v>
      </c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4"/>
      <c r="IN8" s="404"/>
      <c r="IO8" s="404"/>
      <c r="IP8" s="404"/>
      <c r="IQ8" s="404"/>
      <c r="IR8" s="404"/>
      <c r="IS8" s="404"/>
      <c r="IT8" s="404"/>
      <c r="IU8" s="404"/>
      <c r="IV8" s="404"/>
    </row>
    <row r="9" spans="1:256" ht="25.5">
      <c r="A9" s="1192" t="s">
        <v>1195</v>
      </c>
      <c r="B9" s="843" t="s">
        <v>1196</v>
      </c>
      <c r="C9" s="844" t="s">
        <v>1192</v>
      </c>
      <c r="D9" s="832">
        <v>15089</v>
      </c>
      <c r="E9" s="845">
        <v>1935</v>
      </c>
      <c r="F9" s="846">
        <v>23</v>
      </c>
      <c r="G9" s="836">
        <v>0.5694444444444444</v>
      </c>
      <c r="H9" s="836">
        <v>0.25</v>
      </c>
      <c r="I9" s="847" t="s">
        <v>1197</v>
      </c>
      <c r="J9" s="1214">
        <v>96</v>
      </c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  <c r="FL9" s="404"/>
      <c r="FM9" s="404"/>
      <c r="FN9" s="404"/>
      <c r="FO9" s="404"/>
      <c r="FP9" s="404"/>
      <c r="FQ9" s="404"/>
      <c r="FR9" s="404"/>
      <c r="FS9" s="404"/>
      <c r="FT9" s="404"/>
      <c r="FU9" s="404"/>
      <c r="FV9" s="404"/>
      <c r="FW9" s="404"/>
      <c r="FX9" s="404"/>
      <c r="FY9" s="404"/>
      <c r="FZ9" s="404"/>
      <c r="GA9" s="404"/>
      <c r="GB9" s="404"/>
      <c r="GC9" s="404"/>
      <c r="GD9" s="404"/>
      <c r="GE9" s="404"/>
      <c r="GF9" s="404"/>
      <c r="GG9" s="404"/>
      <c r="GH9" s="404"/>
      <c r="GI9" s="404"/>
      <c r="GJ9" s="404"/>
      <c r="GK9" s="404"/>
      <c r="GL9" s="404"/>
      <c r="GM9" s="404"/>
      <c r="GN9" s="404"/>
      <c r="GO9" s="404"/>
      <c r="GP9" s="404"/>
      <c r="GQ9" s="404"/>
      <c r="GR9" s="404"/>
      <c r="GS9" s="404"/>
      <c r="GT9" s="404"/>
      <c r="GU9" s="404"/>
      <c r="GV9" s="404"/>
      <c r="GW9" s="404"/>
      <c r="GX9" s="404"/>
      <c r="GY9" s="404"/>
      <c r="GZ9" s="404"/>
      <c r="HA9" s="404"/>
      <c r="HB9" s="404"/>
      <c r="HC9" s="404"/>
      <c r="HD9" s="404"/>
      <c r="HE9" s="404"/>
      <c r="HF9" s="404"/>
      <c r="HG9" s="404"/>
      <c r="HH9" s="404"/>
      <c r="HI9" s="404"/>
      <c r="HJ9" s="404"/>
      <c r="HK9" s="404"/>
      <c r="HL9" s="404"/>
      <c r="HM9" s="404"/>
      <c r="HN9" s="404"/>
      <c r="HO9" s="404"/>
      <c r="HP9" s="404"/>
      <c r="HQ9" s="404"/>
      <c r="HR9" s="404"/>
      <c r="HS9" s="404"/>
      <c r="HT9" s="404"/>
      <c r="HU9" s="404"/>
      <c r="HV9" s="404"/>
      <c r="HW9" s="404"/>
      <c r="HX9" s="404"/>
      <c r="HY9" s="404"/>
      <c r="HZ9" s="404"/>
      <c r="IA9" s="404"/>
      <c r="IB9" s="404"/>
      <c r="IC9" s="404"/>
      <c r="ID9" s="404"/>
      <c r="IE9" s="404"/>
      <c r="IF9" s="404"/>
      <c r="IG9" s="404"/>
      <c r="IH9" s="404"/>
      <c r="II9" s="404"/>
      <c r="IJ9" s="404"/>
      <c r="IK9" s="404"/>
      <c r="IL9" s="404"/>
      <c r="IM9" s="404"/>
      <c r="IN9" s="404"/>
      <c r="IO9" s="404"/>
      <c r="IP9" s="404"/>
      <c r="IQ9" s="404"/>
      <c r="IR9" s="404"/>
      <c r="IS9" s="404"/>
      <c r="IT9" s="404"/>
      <c r="IU9" s="404"/>
      <c r="IV9" s="404"/>
    </row>
    <row r="10" spans="1:256" ht="25.5">
      <c r="A10" s="1213"/>
      <c r="B10" s="848" t="s">
        <v>1198</v>
      </c>
      <c r="C10" s="849" t="s">
        <v>1192</v>
      </c>
      <c r="D10" s="841">
        <v>15180</v>
      </c>
      <c r="E10" s="850">
        <v>1465</v>
      </c>
      <c r="F10" s="851">
        <v>23</v>
      </c>
      <c r="G10" s="842">
        <v>0.7083333333333334</v>
      </c>
      <c r="H10" s="842">
        <v>0.5625</v>
      </c>
      <c r="I10" s="852" t="s">
        <v>1199</v>
      </c>
      <c r="J10" s="1215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  <c r="EH10" s="404"/>
      <c r="EI10" s="404"/>
      <c r="EJ10" s="404"/>
      <c r="EK10" s="404"/>
      <c r="EL10" s="404"/>
      <c r="EM10" s="404"/>
      <c r="EN10" s="404"/>
      <c r="EO10" s="404"/>
      <c r="EP10" s="404"/>
      <c r="EQ10" s="404"/>
      <c r="ER10" s="404"/>
      <c r="ES10" s="404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F10" s="404"/>
      <c r="FG10" s="404"/>
      <c r="FH10" s="404"/>
      <c r="FI10" s="404"/>
      <c r="FJ10" s="404"/>
      <c r="FK10" s="404"/>
      <c r="FL10" s="404"/>
      <c r="FM10" s="404"/>
      <c r="FN10" s="404"/>
      <c r="FO10" s="404"/>
      <c r="FP10" s="404"/>
      <c r="FQ10" s="404"/>
      <c r="FR10" s="404"/>
      <c r="FS10" s="404"/>
      <c r="FT10" s="404"/>
      <c r="FU10" s="404"/>
      <c r="FV10" s="404"/>
      <c r="FW10" s="404"/>
      <c r="FX10" s="404"/>
      <c r="FY10" s="404"/>
      <c r="FZ10" s="404"/>
      <c r="GA10" s="404"/>
      <c r="GB10" s="404"/>
      <c r="GC10" s="404"/>
      <c r="GD10" s="404"/>
      <c r="GE10" s="404"/>
      <c r="GF10" s="404"/>
      <c r="GG10" s="404"/>
      <c r="GH10" s="404"/>
      <c r="GI10" s="404"/>
      <c r="GJ10" s="404"/>
      <c r="GK10" s="404"/>
      <c r="GL10" s="404"/>
      <c r="GM10" s="404"/>
      <c r="GN10" s="404"/>
      <c r="GO10" s="404"/>
      <c r="GP10" s="404"/>
      <c r="GQ10" s="404"/>
      <c r="GR10" s="404"/>
      <c r="GS10" s="404"/>
      <c r="GT10" s="404"/>
      <c r="GU10" s="404"/>
      <c r="GV10" s="404"/>
      <c r="GW10" s="404"/>
      <c r="GX10" s="404"/>
      <c r="GY10" s="404"/>
      <c r="GZ10" s="404"/>
      <c r="HA10" s="404"/>
      <c r="HB10" s="404"/>
      <c r="HC10" s="404"/>
      <c r="HD10" s="404"/>
      <c r="HE10" s="404"/>
      <c r="HF10" s="404"/>
      <c r="HG10" s="404"/>
      <c r="HH10" s="404"/>
      <c r="HI10" s="404"/>
      <c r="HJ10" s="404"/>
      <c r="HK10" s="404"/>
      <c r="HL10" s="404"/>
      <c r="HM10" s="404"/>
      <c r="HN10" s="404"/>
      <c r="HO10" s="404"/>
      <c r="HP10" s="404"/>
      <c r="HQ10" s="404"/>
      <c r="HR10" s="404"/>
      <c r="HS10" s="404"/>
      <c r="HT10" s="404"/>
      <c r="HU10" s="404"/>
      <c r="HV10" s="404"/>
      <c r="HW10" s="404"/>
      <c r="HX10" s="404"/>
      <c r="HY10" s="404"/>
      <c r="HZ10" s="404"/>
      <c r="IA10" s="404"/>
      <c r="IB10" s="404"/>
      <c r="IC10" s="404"/>
      <c r="ID10" s="404"/>
      <c r="IE10" s="404"/>
      <c r="IF10" s="404"/>
      <c r="IG10" s="404"/>
      <c r="IH10" s="404"/>
      <c r="II10" s="404"/>
      <c r="IJ10" s="404"/>
      <c r="IK10" s="404"/>
      <c r="IL10" s="404"/>
      <c r="IM10" s="404"/>
      <c r="IN10" s="404"/>
      <c r="IO10" s="404"/>
      <c r="IP10" s="404"/>
      <c r="IQ10" s="404"/>
      <c r="IR10" s="404"/>
      <c r="IS10" s="404"/>
      <c r="IT10" s="404"/>
      <c r="IU10" s="404"/>
      <c r="IV10" s="404"/>
    </row>
    <row r="11" spans="1:256" ht="25.5">
      <c r="A11" s="853" t="s">
        <v>1200</v>
      </c>
      <c r="B11" s="854" t="s">
        <v>1201</v>
      </c>
      <c r="C11" s="853" t="s">
        <v>1202</v>
      </c>
      <c r="D11" s="855">
        <v>364</v>
      </c>
      <c r="E11" s="856">
        <v>444</v>
      </c>
      <c r="F11" s="857">
        <v>33</v>
      </c>
      <c r="G11" s="858">
        <v>0.3958333333333333</v>
      </c>
      <c r="H11" s="858">
        <v>0.7291666666666666</v>
      </c>
      <c r="I11" s="859" t="s">
        <v>1203</v>
      </c>
      <c r="J11" s="860">
        <v>67</v>
      </c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  <c r="FT11" s="404"/>
      <c r="FU11" s="404"/>
      <c r="FV11" s="404"/>
      <c r="FW11" s="404"/>
      <c r="FX11" s="404"/>
      <c r="FY11" s="404"/>
      <c r="FZ11" s="404"/>
      <c r="GA11" s="404"/>
      <c r="GB11" s="404"/>
      <c r="GC11" s="404"/>
      <c r="GD11" s="404"/>
      <c r="GE11" s="404"/>
      <c r="GF11" s="404"/>
      <c r="GG11" s="404"/>
      <c r="GH11" s="404"/>
      <c r="GI11" s="404"/>
      <c r="GJ11" s="404"/>
      <c r="GK11" s="404"/>
      <c r="GL11" s="404"/>
      <c r="GM11" s="404"/>
      <c r="GN11" s="404"/>
      <c r="GO11" s="404"/>
      <c r="GP11" s="404"/>
      <c r="GQ11" s="404"/>
      <c r="GR11" s="404"/>
      <c r="GS11" s="404"/>
      <c r="GT11" s="404"/>
      <c r="GU11" s="404"/>
      <c r="GV11" s="404"/>
      <c r="GW11" s="404"/>
      <c r="GX11" s="404"/>
      <c r="GY11" s="404"/>
      <c r="GZ11" s="404"/>
      <c r="HA11" s="404"/>
      <c r="HB11" s="404"/>
      <c r="HC11" s="404"/>
      <c r="HD11" s="404"/>
      <c r="HE11" s="404"/>
      <c r="HF11" s="404"/>
      <c r="HG11" s="404"/>
      <c r="HH11" s="404"/>
      <c r="HI11" s="404"/>
      <c r="HJ11" s="404"/>
      <c r="HK11" s="404"/>
      <c r="HL11" s="404"/>
      <c r="HM11" s="404"/>
      <c r="HN11" s="404"/>
      <c r="HO11" s="404"/>
      <c r="HP11" s="404"/>
      <c r="HQ11" s="404"/>
      <c r="HR11" s="404"/>
      <c r="HS11" s="404"/>
      <c r="HT11" s="404"/>
      <c r="HU11" s="404"/>
      <c r="HV11" s="404"/>
      <c r="HW11" s="404"/>
      <c r="HX11" s="404"/>
      <c r="HY11" s="404"/>
      <c r="HZ11" s="404"/>
      <c r="IA11" s="404"/>
      <c r="IB11" s="404"/>
      <c r="IC11" s="404"/>
      <c r="ID11" s="404"/>
      <c r="IE11" s="404"/>
      <c r="IF11" s="404"/>
      <c r="IG11" s="404"/>
      <c r="IH11" s="404"/>
      <c r="II11" s="404"/>
      <c r="IJ11" s="404"/>
      <c r="IK11" s="404"/>
      <c r="IL11" s="404"/>
      <c r="IM11" s="404"/>
      <c r="IN11" s="404"/>
      <c r="IO11" s="404"/>
      <c r="IP11" s="404"/>
      <c r="IQ11" s="404"/>
      <c r="IR11" s="404"/>
      <c r="IS11" s="404"/>
      <c r="IT11" s="404"/>
      <c r="IU11" s="404"/>
      <c r="IV11" s="404"/>
    </row>
    <row r="12" spans="1:256" ht="25.5">
      <c r="A12" s="1216" t="s">
        <v>1204</v>
      </c>
      <c r="B12" s="843" t="s">
        <v>1205</v>
      </c>
      <c r="C12" s="844" t="s">
        <v>1192</v>
      </c>
      <c r="D12" s="832">
        <v>6327</v>
      </c>
      <c r="E12" s="845">
        <v>975</v>
      </c>
      <c r="F12" s="846">
        <v>20</v>
      </c>
      <c r="G12" s="861">
        <v>0.34722222222222227</v>
      </c>
      <c r="H12" s="836">
        <v>0.7847222222222222</v>
      </c>
      <c r="I12" s="847" t="s">
        <v>1206</v>
      </c>
      <c r="J12" s="1219">
        <v>56</v>
      </c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  <c r="FT12" s="404"/>
      <c r="FU12" s="404"/>
      <c r="FV12" s="404"/>
      <c r="FW12" s="404"/>
      <c r="FX12" s="404"/>
      <c r="FY12" s="404"/>
      <c r="FZ12" s="404"/>
      <c r="GA12" s="404"/>
      <c r="GB12" s="404"/>
      <c r="GC12" s="404"/>
      <c r="GD12" s="404"/>
      <c r="GE12" s="404"/>
      <c r="GF12" s="404"/>
      <c r="GG12" s="404"/>
      <c r="GH12" s="404"/>
      <c r="GI12" s="404"/>
      <c r="GJ12" s="404"/>
      <c r="GK12" s="404"/>
      <c r="GL12" s="404"/>
      <c r="GM12" s="404"/>
      <c r="GN12" s="404"/>
      <c r="GO12" s="404"/>
      <c r="GP12" s="404"/>
      <c r="GQ12" s="404"/>
      <c r="GR12" s="404"/>
      <c r="GS12" s="404"/>
      <c r="GT12" s="404"/>
      <c r="GU12" s="404"/>
      <c r="GV12" s="404"/>
      <c r="GW12" s="404"/>
      <c r="GX12" s="404"/>
      <c r="GY12" s="404"/>
      <c r="GZ12" s="404"/>
      <c r="HA12" s="404"/>
      <c r="HB12" s="404"/>
      <c r="HC12" s="404"/>
      <c r="HD12" s="404"/>
      <c r="HE12" s="404"/>
      <c r="HF12" s="404"/>
      <c r="HG12" s="404"/>
      <c r="HH12" s="404"/>
      <c r="HI12" s="404"/>
      <c r="HJ12" s="404"/>
      <c r="HK12" s="404"/>
      <c r="HL12" s="404"/>
      <c r="HM12" s="404"/>
      <c r="HN12" s="404"/>
      <c r="HO12" s="404"/>
      <c r="HP12" s="404"/>
      <c r="HQ12" s="404"/>
      <c r="HR12" s="404"/>
      <c r="HS12" s="404"/>
      <c r="HT12" s="404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  <c r="IU12" s="404"/>
      <c r="IV12" s="404"/>
    </row>
    <row r="13" spans="1:256" ht="25.5">
      <c r="A13" s="1217"/>
      <c r="B13" s="848" t="s">
        <v>1207</v>
      </c>
      <c r="C13" s="849" t="s">
        <v>1192</v>
      </c>
      <c r="D13" s="841">
        <v>3032</v>
      </c>
      <c r="E13" s="850">
        <v>572</v>
      </c>
      <c r="F13" s="851">
        <v>34</v>
      </c>
      <c r="G13" s="842" t="s">
        <v>1208</v>
      </c>
      <c r="H13" s="842" t="s">
        <v>1209</v>
      </c>
      <c r="I13" s="862" t="s">
        <v>1210</v>
      </c>
      <c r="J13" s="1220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</row>
    <row r="14" spans="1:256" ht="25.5">
      <c r="A14" s="1218"/>
      <c r="B14" s="863" t="s">
        <v>1211</v>
      </c>
      <c r="C14" s="864" t="s">
        <v>1192</v>
      </c>
      <c r="D14" s="865">
        <v>2862</v>
      </c>
      <c r="E14" s="866">
        <v>365</v>
      </c>
      <c r="F14" s="867">
        <v>19</v>
      </c>
      <c r="G14" s="868">
        <v>0.625</v>
      </c>
      <c r="H14" s="868">
        <v>0.5</v>
      </c>
      <c r="I14" s="869" t="s">
        <v>1212</v>
      </c>
      <c r="J14" s="1221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</row>
    <row r="15" spans="1:256" ht="25.5">
      <c r="A15" s="708" t="s">
        <v>1213</v>
      </c>
      <c r="B15" s="707" t="s">
        <v>1214</v>
      </c>
      <c r="C15" s="707" t="s">
        <v>1192</v>
      </c>
      <c r="D15" s="870">
        <v>3719</v>
      </c>
      <c r="E15" s="850">
        <v>1081</v>
      </c>
      <c r="F15" s="851">
        <v>20</v>
      </c>
      <c r="G15" s="842">
        <v>0.6875</v>
      </c>
      <c r="H15" s="842">
        <v>0.576388888888889</v>
      </c>
      <c r="I15" s="862" t="s">
        <v>1215</v>
      </c>
      <c r="J15" s="848">
        <v>70</v>
      </c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</row>
    <row r="16" spans="1:256" ht="25.5">
      <c r="A16" s="853" t="s">
        <v>1216</v>
      </c>
      <c r="B16" s="871" t="s">
        <v>1217</v>
      </c>
      <c r="C16" s="872" t="s">
        <v>1192</v>
      </c>
      <c r="D16" s="855">
        <v>15188</v>
      </c>
      <c r="E16" s="856">
        <v>823</v>
      </c>
      <c r="F16" s="857">
        <v>23</v>
      </c>
      <c r="G16" s="858">
        <v>0.7013888888888888</v>
      </c>
      <c r="H16" s="858">
        <v>0.576388888888889</v>
      </c>
      <c r="I16" s="859" t="s">
        <v>1203</v>
      </c>
      <c r="J16" s="872">
        <v>128</v>
      </c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</row>
    <row r="17" spans="1:11" ht="63.75">
      <c r="A17" s="853" t="s">
        <v>1218</v>
      </c>
      <c r="B17" s="872" t="s">
        <v>1219</v>
      </c>
      <c r="C17" s="853" t="s">
        <v>1192</v>
      </c>
      <c r="D17" s="855">
        <v>4114</v>
      </c>
      <c r="E17" s="856">
        <v>825</v>
      </c>
      <c r="F17" s="857">
        <v>32</v>
      </c>
      <c r="G17" s="858">
        <v>0.7083333333333334</v>
      </c>
      <c r="H17" s="858">
        <v>0.5208333333333334</v>
      </c>
      <c r="I17" s="873" t="s">
        <v>1220</v>
      </c>
      <c r="J17" s="844">
        <v>60</v>
      </c>
      <c r="K17" s="874"/>
    </row>
    <row r="18" spans="1:256" ht="25.5">
      <c r="A18" s="875" t="s">
        <v>1221</v>
      </c>
      <c r="B18" s="876" t="s">
        <v>1222</v>
      </c>
      <c r="C18" s="853" t="s">
        <v>1202</v>
      </c>
      <c r="D18" s="855">
        <v>156</v>
      </c>
      <c r="E18" s="856">
        <v>244</v>
      </c>
      <c r="F18" s="857">
        <v>14</v>
      </c>
      <c r="G18" s="877" t="s">
        <v>1223</v>
      </c>
      <c r="H18" s="877" t="s">
        <v>1224</v>
      </c>
      <c r="I18" s="859" t="s">
        <v>1225</v>
      </c>
      <c r="J18" s="844">
        <v>10.5</v>
      </c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  <c r="HT18" s="404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04"/>
    </row>
    <row r="19" spans="1:256" ht="50.25">
      <c r="A19" s="707" t="s">
        <v>1226</v>
      </c>
      <c r="B19" s="839" t="s">
        <v>1227</v>
      </c>
      <c r="C19" s="840" t="s">
        <v>1202</v>
      </c>
      <c r="D19" s="878">
        <v>199</v>
      </c>
      <c r="E19" s="879">
        <v>294</v>
      </c>
      <c r="F19" s="880">
        <v>13</v>
      </c>
      <c r="G19" s="881" t="s">
        <v>1223</v>
      </c>
      <c r="H19" s="881" t="s">
        <v>1224</v>
      </c>
      <c r="I19" s="882" t="s">
        <v>1228</v>
      </c>
      <c r="J19" s="844">
        <v>10.5</v>
      </c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  <c r="HT19" s="404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04"/>
    </row>
    <row r="20" spans="1:256" ht="37.5">
      <c r="A20" s="853" t="s">
        <v>1229</v>
      </c>
      <c r="B20" s="853" t="s">
        <v>1230</v>
      </c>
      <c r="C20" s="853" t="s">
        <v>1202</v>
      </c>
      <c r="D20" s="855">
        <v>139</v>
      </c>
      <c r="E20" s="856">
        <v>280</v>
      </c>
      <c r="F20" s="857">
        <v>13</v>
      </c>
      <c r="G20" s="877" t="s">
        <v>1223</v>
      </c>
      <c r="H20" s="877" t="s">
        <v>1224</v>
      </c>
      <c r="I20" s="859" t="s">
        <v>1231</v>
      </c>
      <c r="J20" s="883">
        <v>10.5</v>
      </c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  <c r="HT20" s="404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04"/>
    </row>
    <row r="21" spans="1:256" ht="14.25">
      <c r="A21" s="694" t="s">
        <v>1232</v>
      </c>
      <c r="B21" s="884"/>
      <c r="C21" s="884"/>
      <c r="D21" s="884"/>
      <c r="E21" s="884"/>
      <c r="F21" s="738"/>
      <c r="G21" s="738"/>
      <c r="H21" s="738"/>
      <c r="I21" s="738"/>
      <c r="J21" s="739" t="s">
        <v>1135</v>
      </c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  <c r="HT21" s="404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04"/>
    </row>
    <row r="22" spans="1:256" ht="14.25">
      <c r="A22" s="1212"/>
      <c r="B22" s="1212"/>
      <c r="C22" s="1212"/>
      <c r="D22" s="1212"/>
      <c r="E22" s="1212"/>
      <c r="F22" s="404"/>
      <c r="G22" s="404"/>
      <c r="H22" s="404"/>
      <c r="I22" s="404"/>
      <c r="J22" s="705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04"/>
    </row>
  </sheetData>
  <sheetProtection/>
  <mergeCells count="9">
    <mergeCell ref="A1:J1"/>
    <mergeCell ref="G3:H3"/>
    <mergeCell ref="G4:H4"/>
    <mergeCell ref="A22:E22"/>
    <mergeCell ref="A7:A8"/>
    <mergeCell ref="A9:A10"/>
    <mergeCell ref="J9:J10"/>
    <mergeCell ref="A12:A14"/>
    <mergeCell ref="J12:J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6" width="10.99609375" style="14" customWidth="1"/>
    <col min="17" max="17" width="10.99609375" style="17" customWidth="1"/>
    <col min="18" max="18" width="10.99609375" style="14" customWidth="1"/>
    <col min="19" max="19" width="11.21484375" style="14" customWidth="1"/>
    <col min="20" max="16384" width="8.88671875" style="14" customWidth="1"/>
  </cols>
  <sheetData>
    <row r="1" spans="1:19" s="22" customFormat="1" ht="25.5" customHeight="1">
      <c r="A1" s="1079" t="s">
        <v>763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</row>
    <row r="2" spans="1:19" s="22" customFormat="1" ht="18" customHeight="1">
      <c r="A2" s="22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1227" t="s">
        <v>1</v>
      </c>
      <c r="S2" s="1228"/>
    </row>
    <row r="3" spans="1:256" s="55" customFormat="1" ht="21.75" customHeight="1">
      <c r="A3" s="315"/>
      <c r="B3" s="300" t="s">
        <v>127</v>
      </c>
      <c r="C3" s="300" t="s">
        <v>128</v>
      </c>
      <c r="D3" s="300" t="s">
        <v>129</v>
      </c>
      <c r="E3" s="1222" t="s">
        <v>130</v>
      </c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4"/>
      <c r="S3" s="315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H3" s="301"/>
      <c r="FI3" s="301"/>
      <c r="FJ3" s="301"/>
      <c r="FK3" s="301"/>
      <c r="FL3" s="301"/>
      <c r="FM3" s="301"/>
      <c r="FN3" s="301"/>
      <c r="FO3" s="301"/>
      <c r="FP3" s="301"/>
      <c r="FQ3" s="301"/>
      <c r="FR3" s="301"/>
      <c r="FS3" s="301"/>
      <c r="FT3" s="301"/>
      <c r="FU3" s="301"/>
      <c r="FV3" s="301"/>
      <c r="FW3" s="301"/>
      <c r="FX3" s="301"/>
      <c r="FY3" s="301"/>
      <c r="FZ3" s="301"/>
      <c r="GA3" s="301"/>
      <c r="GB3" s="301"/>
      <c r="GC3" s="301"/>
      <c r="GD3" s="301"/>
      <c r="GE3" s="301"/>
      <c r="GF3" s="301"/>
      <c r="GG3" s="301"/>
      <c r="GH3" s="301"/>
      <c r="GI3" s="301"/>
      <c r="GJ3" s="301"/>
      <c r="GK3" s="301"/>
      <c r="GL3" s="301"/>
      <c r="GM3" s="301"/>
      <c r="GN3" s="301"/>
      <c r="GO3" s="301"/>
      <c r="GP3" s="301"/>
      <c r="GQ3" s="301"/>
      <c r="GR3" s="301"/>
      <c r="GS3" s="301"/>
      <c r="GT3" s="301"/>
      <c r="GU3" s="301"/>
      <c r="GV3" s="301"/>
      <c r="GW3" s="301"/>
      <c r="GX3" s="301"/>
      <c r="GY3" s="301"/>
      <c r="GZ3" s="301"/>
      <c r="HA3" s="301"/>
      <c r="HB3" s="301"/>
      <c r="HC3" s="301"/>
      <c r="HD3" s="301"/>
      <c r="HE3" s="301"/>
      <c r="HF3" s="301"/>
      <c r="HG3" s="301"/>
      <c r="HH3" s="301"/>
      <c r="HI3" s="301"/>
      <c r="HJ3" s="301"/>
      <c r="HK3" s="301"/>
      <c r="HL3" s="301"/>
      <c r="HM3" s="301"/>
      <c r="HN3" s="301"/>
      <c r="HO3" s="301"/>
      <c r="HP3" s="301"/>
      <c r="HQ3" s="301"/>
      <c r="HR3" s="301"/>
      <c r="HS3" s="301"/>
      <c r="HT3" s="301"/>
      <c r="HU3" s="301"/>
      <c r="HV3" s="301"/>
      <c r="HW3" s="301"/>
      <c r="HX3" s="301"/>
      <c r="HY3" s="301"/>
      <c r="HZ3" s="301"/>
      <c r="IA3" s="301"/>
      <c r="IB3" s="301"/>
      <c r="IC3" s="301"/>
      <c r="ID3" s="301"/>
      <c r="IE3" s="301"/>
      <c r="IF3" s="301"/>
      <c r="IG3" s="301"/>
      <c r="IH3" s="301"/>
      <c r="II3" s="301"/>
      <c r="IJ3" s="301"/>
      <c r="IK3" s="301"/>
      <c r="IL3" s="301"/>
      <c r="IM3" s="301"/>
      <c r="IN3" s="301"/>
      <c r="IO3" s="301"/>
      <c r="IP3" s="301"/>
      <c r="IQ3" s="301"/>
      <c r="IR3" s="301"/>
      <c r="IS3" s="301"/>
      <c r="IT3" s="301"/>
      <c r="IU3" s="301"/>
      <c r="IV3" s="301"/>
    </row>
    <row r="4" spans="1:256" s="55" customFormat="1" ht="21.75" customHeight="1">
      <c r="A4" s="292" t="s">
        <v>98</v>
      </c>
      <c r="B4" s="293"/>
      <c r="C4" s="293" t="s">
        <v>2</v>
      </c>
      <c r="D4" s="293"/>
      <c r="E4" s="316"/>
      <c r="F4" s="300" t="s">
        <v>131</v>
      </c>
      <c r="G4" s="300" t="s">
        <v>132</v>
      </c>
      <c r="H4" s="300" t="s">
        <v>133</v>
      </c>
      <c r="I4" s="300" t="s">
        <v>134</v>
      </c>
      <c r="J4" s="300" t="s">
        <v>135</v>
      </c>
      <c r="K4" s="300" t="s">
        <v>136</v>
      </c>
      <c r="L4" s="300" t="s">
        <v>137</v>
      </c>
      <c r="M4" s="300" t="s">
        <v>138</v>
      </c>
      <c r="N4" s="313" t="s">
        <v>139</v>
      </c>
      <c r="O4" s="300" t="s">
        <v>141</v>
      </c>
      <c r="P4" s="302" t="s">
        <v>140</v>
      </c>
      <c r="Q4" s="300" t="s">
        <v>142</v>
      </c>
      <c r="R4" s="300" t="s">
        <v>143</v>
      </c>
      <c r="S4" s="292" t="s">
        <v>99</v>
      </c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1"/>
      <c r="GQ4" s="301"/>
      <c r="GR4" s="301"/>
      <c r="GS4" s="301"/>
      <c r="GT4" s="301"/>
      <c r="GU4" s="301"/>
      <c r="GV4" s="301"/>
      <c r="GW4" s="301"/>
      <c r="GX4" s="301"/>
      <c r="GY4" s="301"/>
      <c r="GZ4" s="301"/>
      <c r="HA4" s="301"/>
      <c r="HB4" s="301"/>
      <c r="HC4" s="301"/>
      <c r="HD4" s="301"/>
      <c r="HE4" s="301"/>
      <c r="HF4" s="301"/>
      <c r="HG4" s="301"/>
      <c r="HH4" s="301"/>
      <c r="HI4" s="301"/>
      <c r="HJ4" s="301"/>
      <c r="HK4" s="301"/>
      <c r="HL4" s="301"/>
      <c r="HM4" s="301"/>
      <c r="HN4" s="301"/>
      <c r="HO4" s="301"/>
      <c r="HP4" s="301"/>
      <c r="HQ4" s="301"/>
      <c r="HR4" s="301"/>
      <c r="HS4" s="301"/>
      <c r="HT4" s="301"/>
      <c r="HU4" s="301"/>
      <c r="HV4" s="301"/>
      <c r="HW4" s="301"/>
      <c r="HX4" s="301"/>
      <c r="HY4" s="301"/>
      <c r="HZ4" s="301"/>
      <c r="IA4" s="301"/>
      <c r="IB4" s="301"/>
      <c r="IC4" s="301"/>
      <c r="ID4" s="301"/>
      <c r="IE4" s="301"/>
      <c r="IF4" s="301"/>
      <c r="IG4" s="301"/>
      <c r="IH4" s="301"/>
      <c r="II4" s="301"/>
      <c r="IJ4" s="301"/>
      <c r="IK4" s="301"/>
      <c r="IL4" s="301"/>
      <c r="IM4" s="301"/>
      <c r="IN4" s="301"/>
      <c r="IO4" s="301"/>
      <c r="IP4" s="301"/>
      <c r="IQ4" s="301"/>
      <c r="IR4" s="301"/>
      <c r="IS4" s="301"/>
      <c r="IT4" s="301"/>
      <c r="IU4" s="301"/>
      <c r="IV4" s="301"/>
    </row>
    <row r="5" spans="1:256" s="55" customFormat="1" ht="21.75" customHeight="1">
      <c r="A5" s="292"/>
      <c r="B5" s="293"/>
      <c r="C5" s="293" t="s">
        <v>3</v>
      </c>
      <c r="D5" s="293" t="s">
        <v>4</v>
      </c>
      <c r="E5" s="316"/>
      <c r="F5" s="293"/>
      <c r="G5" s="293"/>
      <c r="H5" s="293" t="s">
        <v>5</v>
      </c>
      <c r="I5" s="293"/>
      <c r="J5" s="293"/>
      <c r="K5" s="293"/>
      <c r="L5" s="293"/>
      <c r="M5" s="293"/>
      <c r="N5" s="294"/>
      <c r="O5" s="293" t="s">
        <v>6</v>
      </c>
      <c r="P5" s="299"/>
      <c r="Q5" s="293"/>
      <c r="R5" s="293"/>
      <c r="S5" s="292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301"/>
      <c r="FM5" s="301"/>
      <c r="FN5" s="301"/>
      <c r="FO5" s="301"/>
      <c r="FP5" s="301"/>
      <c r="FQ5" s="301"/>
      <c r="FR5" s="301"/>
      <c r="FS5" s="301"/>
      <c r="FT5" s="301"/>
      <c r="FU5" s="301"/>
      <c r="FV5" s="301"/>
      <c r="FW5" s="301"/>
      <c r="FX5" s="301"/>
      <c r="FY5" s="301"/>
      <c r="FZ5" s="301"/>
      <c r="GA5" s="301"/>
      <c r="GB5" s="301"/>
      <c r="GC5" s="301"/>
      <c r="GD5" s="301"/>
      <c r="GE5" s="301"/>
      <c r="GF5" s="301"/>
      <c r="GG5" s="301"/>
      <c r="GH5" s="301"/>
      <c r="GI5" s="301"/>
      <c r="GJ5" s="301"/>
      <c r="GK5" s="301"/>
      <c r="GL5" s="301"/>
      <c r="GM5" s="301"/>
      <c r="GN5" s="301"/>
      <c r="GO5" s="301"/>
      <c r="GP5" s="301"/>
      <c r="GQ5" s="301"/>
      <c r="GR5" s="301"/>
      <c r="GS5" s="301"/>
      <c r="GT5" s="301"/>
      <c r="GU5" s="301"/>
      <c r="GV5" s="301"/>
      <c r="GW5" s="301"/>
      <c r="GX5" s="301"/>
      <c r="GY5" s="301"/>
      <c r="GZ5" s="301"/>
      <c r="HA5" s="301"/>
      <c r="HB5" s="301"/>
      <c r="HC5" s="301"/>
      <c r="HD5" s="301"/>
      <c r="HE5" s="301"/>
      <c r="HF5" s="301"/>
      <c r="HG5" s="301"/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  <c r="II5" s="301"/>
      <c r="IJ5" s="301"/>
      <c r="IK5" s="301"/>
      <c r="IL5" s="301"/>
      <c r="IM5" s="301"/>
      <c r="IN5" s="301"/>
      <c r="IO5" s="301"/>
      <c r="IP5" s="301"/>
      <c r="IQ5" s="301"/>
      <c r="IR5" s="301"/>
      <c r="IS5" s="301"/>
      <c r="IT5" s="301"/>
      <c r="IU5" s="301"/>
      <c r="IV5" s="301"/>
    </row>
    <row r="6" spans="1:256" s="55" customFormat="1" ht="21.75" customHeight="1">
      <c r="A6" s="295"/>
      <c r="B6" s="296" t="s">
        <v>7</v>
      </c>
      <c r="C6" s="296" t="s">
        <v>8</v>
      </c>
      <c r="D6" s="296" t="s">
        <v>8</v>
      </c>
      <c r="E6" s="312"/>
      <c r="F6" s="296" t="s">
        <v>9</v>
      </c>
      <c r="G6" s="296" t="s">
        <v>743</v>
      </c>
      <c r="H6" s="296" t="s">
        <v>11</v>
      </c>
      <c r="I6" s="296" t="s">
        <v>12</v>
      </c>
      <c r="J6" s="296" t="s">
        <v>13</v>
      </c>
      <c r="K6" s="296" t="s">
        <v>14</v>
      </c>
      <c r="L6" s="296" t="s">
        <v>15</v>
      </c>
      <c r="M6" s="296" t="s">
        <v>16</v>
      </c>
      <c r="N6" s="298" t="s">
        <v>17</v>
      </c>
      <c r="O6" s="297" t="s">
        <v>19</v>
      </c>
      <c r="P6" s="305" t="s">
        <v>18</v>
      </c>
      <c r="Q6" s="296" t="s">
        <v>20</v>
      </c>
      <c r="R6" s="296" t="s">
        <v>486</v>
      </c>
      <c r="S6" s="295" t="s">
        <v>354</v>
      </c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1"/>
      <c r="FL6" s="301"/>
      <c r="FM6" s="301"/>
      <c r="FN6" s="301"/>
      <c r="FO6" s="301"/>
      <c r="FP6" s="301"/>
      <c r="FQ6" s="301"/>
      <c r="FR6" s="301"/>
      <c r="FS6" s="301"/>
      <c r="FT6" s="301"/>
      <c r="FU6" s="301"/>
      <c r="FV6" s="301"/>
      <c r="FW6" s="301"/>
      <c r="FX6" s="301"/>
      <c r="FY6" s="301"/>
      <c r="FZ6" s="301"/>
      <c r="GA6" s="301"/>
      <c r="GB6" s="301"/>
      <c r="GC6" s="301"/>
      <c r="GD6" s="301"/>
      <c r="GE6" s="301"/>
      <c r="GF6" s="301"/>
      <c r="GG6" s="301"/>
      <c r="GH6" s="301"/>
      <c r="GI6" s="301"/>
      <c r="GJ6" s="301"/>
      <c r="GK6" s="301"/>
      <c r="GL6" s="301"/>
      <c r="GM6" s="301"/>
      <c r="GN6" s="301"/>
      <c r="GO6" s="301"/>
      <c r="GP6" s="301"/>
      <c r="GQ6" s="301"/>
      <c r="GR6" s="301"/>
      <c r="GS6" s="301"/>
      <c r="GT6" s="301"/>
      <c r="GU6" s="301"/>
      <c r="GV6" s="301"/>
      <c r="GW6" s="301"/>
      <c r="GX6" s="301"/>
      <c r="GY6" s="301"/>
      <c r="GZ6" s="301"/>
      <c r="HA6" s="301"/>
      <c r="HB6" s="301"/>
      <c r="HC6" s="301"/>
      <c r="HD6" s="301"/>
      <c r="HE6" s="301"/>
      <c r="HF6" s="301"/>
      <c r="HG6" s="301"/>
      <c r="HH6" s="301"/>
      <c r="HI6" s="301"/>
      <c r="HJ6" s="301"/>
      <c r="HK6" s="301"/>
      <c r="HL6" s="301"/>
      <c r="HM6" s="301"/>
      <c r="HN6" s="301"/>
      <c r="HO6" s="301"/>
      <c r="HP6" s="301"/>
      <c r="HQ6" s="301"/>
      <c r="HR6" s="301"/>
      <c r="HS6" s="301"/>
      <c r="HT6" s="301"/>
      <c r="HU6" s="301"/>
      <c r="HV6" s="301"/>
      <c r="HW6" s="301"/>
      <c r="HX6" s="301"/>
      <c r="HY6" s="301"/>
      <c r="HZ6" s="301"/>
      <c r="IA6" s="301"/>
      <c r="IB6" s="301"/>
      <c r="IC6" s="301"/>
      <c r="ID6" s="301"/>
      <c r="IE6" s="301"/>
      <c r="IF6" s="301"/>
      <c r="IG6" s="301"/>
      <c r="IH6" s="301"/>
      <c r="II6" s="301"/>
      <c r="IJ6" s="301"/>
      <c r="IK6" s="301"/>
      <c r="IL6" s="301"/>
      <c r="IM6" s="301"/>
      <c r="IN6" s="301"/>
      <c r="IO6" s="301"/>
      <c r="IP6" s="301"/>
      <c r="IQ6" s="301"/>
      <c r="IR6" s="301"/>
      <c r="IS6" s="301"/>
      <c r="IT6" s="301"/>
      <c r="IU6" s="301"/>
      <c r="IV6" s="301"/>
    </row>
    <row r="7" spans="1:256" s="22" customFormat="1" ht="21.75" customHeight="1">
      <c r="A7" s="299" t="s">
        <v>60</v>
      </c>
      <c r="B7" s="841">
        <v>11389918</v>
      </c>
      <c r="C7" s="870">
        <v>23911</v>
      </c>
      <c r="D7" s="870">
        <v>11366007</v>
      </c>
      <c r="E7" s="870">
        <v>11389918</v>
      </c>
      <c r="F7" s="870">
        <v>71315</v>
      </c>
      <c r="G7" s="870">
        <v>1117988</v>
      </c>
      <c r="H7" s="870">
        <v>0</v>
      </c>
      <c r="I7" s="870">
        <v>196135</v>
      </c>
      <c r="J7" s="870">
        <v>598268</v>
      </c>
      <c r="K7" s="870">
        <v>0</v>
      </c>
      <c r="L7" s="870">
        <v>0</v>
      </c>
      <c r="M7" s="870">
        <v>11430</v>
      </c>
      <c r="N7" s="870">
        <v>381790</v>
      </c>
      <c r="O7" s="870">
        <v>384064</v>
      </c>
      <c r="P7" s="870">
        <v>691378</v>
      </c>
      <c r="Q7" s="870">
        <v>874050</v>
      </c>
      <c r="R7" s="885">
        <v>7063500</v>
      </c>
      <c r="S7" s="292" t="s">
        <v>60</v>
      </c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  <c r="IK7" s="301"/>
      <c r="IL7" s="301"/>
      <c r="IM7" s="301"/>
      <c r="IN7" s="301"/>
      <c r="IO7" s="301"/>
      <c r="IP7" s="301"/>
      <c r="IQ7" s="301"/>
      <c r="IR7" s="301"/>
      <c r="IS7" s="301"/>
      <c r="IT7" s="301"/>
      <c r="IU7" s="301"/>
      <c r="IV7" s="301"/>
    </row>
    <row r="8" spans="1:256" s="22" customFormat="1" ht="21.75" customHeight="1">
      <c r="A8" s="299" t="s">
        <v>653</v>
      </c>
      <c r="B8" s="841">
        <v>11699649</v>
      </c>
      <c r="C8" s="870">
        <v>15223</v>
      </c>
      <c r="D8" s="870">
        <v>11684426</v>
      </c>
      <c r="E8" s="870">
        <v>11699649</v>
      </c>
      <c r="F8" s="870">
        <v>3311</v>
      </c>
      <c r="G8" s="870">
        <v>1208924</v>
      </c>
      <c r="H8" s="870">
        <v>0</v>
      </c>
      <c r="I8" s="870">
        <v>98776</v>
      </c>
      <c r="J8" s="870">
        <v>926227</v>
      </c>
      <c r="K8" s="870">
        <v>0</v>
      </c>
      <c r="L8" s="870">
        <v>0</v>
      </c>
      <c r="M8" s="870">
        <v>18507</v>
      </c>
      <c r="N8" s="870">
        <v>568</v>
      </c>
      <c r="O8" s="870">
        <v>375173</v>
      </c>
      <c r="P8" s="870">
        <v>1244460</v>
      </c>
      <c r="Q8" s="870">
        <v>801619</v>
      </c>
      <c r="R8" s="885">
        <v>7022084</v>
      </c>
      <c r="S8" s="292" t="s">
        <v>653</v>
      </c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</row>
    <row r="9" spans="1:256" s="22" customFormat="1" ht="21.75" customHeight="1">
      <c r="A9" s="299" t="s">
        <v>654</v>
      </c>
      <c r="B9" s="841">
        <v>12392158.332</v>
      </c>
      <c r="C9" s="870">
        <v>6395</v>
      </c>
      <c r="D9" s="870">
        <v>12385763.332</v>
      </c>
      <c r="E9" s="870">
        <v>12392158.332000002</v>
      </c>
      <c r="F9" s="870">
        <v>3372.080000000001</v>
      </c>
      <c r="G9" s="870">
        <v>1212122</v>
      </c>
      <c r="H9" s="870">
        <v>0</v>
      </c>
      <c r="I9" s="870">
        <v>87138</v>
      </c>
      <c r="J9" s="870">
        <v>961171</v>
      </c>
      <c r="K9" s="870">
        <v>0</v>
      </c>
      <c r="L9" s="870">
        <v>0</v>
      </c>
      <c r="M9" s="870">
        <v>12912.48</v>
      </c>
      <c r="N9" s="870">
        <v>2456</v>
      </c>
      <c r="O9" s="870">
        <v>424469.33499999996</v>
      </c>
      <c r="P9" s="870">
        <v>1306858</v>
      </c>
      <c r="Q9" s="870">
        <v>823253.21</v>
      </c>
      <c r="R9" s="885">
        <v>7558406.227000001</v>
      </c>
      <c r="S9" s="292" t="s">
        <v>654</v>
      </c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1"/>
      <c r="FX9" s="301"/>
      <c r="FY9" s="301"/>
      <c r="FZ9" s="301"/>
      <c r="GA9" s="301"/>
      <c r="GB9" s="301"/>
      <c r="GC9" s="301"/>
      <c r="GD9" s="301"/>
      <c r="GE9" s="301"/>
      <c r="GF9" s="301"/>
      <c r="GG9" s="301"/>
      <c r="GH9" s="301"/>
      <c r="GI9" s="301"/>
      <c r="GJ9" s="301"/>
      <c r="GK9" s="301"/>
      <c r="GL9" s="301"/>
      <c r="GM9" s="301"/>
      <c r="GN9" s="301"/>
      <c r="GO9" s="301"/>
      <c r="GP9" s="301"/>
      <c r="GQ9" s="301"/>
      <c r="GR9" s="301"/>
      <c r="GS9" s="301"/>
      <c r="GT9" s="301"/>
      <c r="GU9" s="301"/>
      <c r="GV9" s="301"/>
      <c r="GW9" s="301"/>
      <c r="GX9" s="301"/>
      <c r="GY9" s="301"/>
      <c r="GZ9" s="301"/>
      <c r="HA9" s="301"/>
      <c r="HB9" s="301"/>
      <c r="HC9" s="301"/>
      <c r="HD9" s="301"/>
      <c r="HE9" s="301"/>
      <c r="HF9" s="301"/>
      <c r="HG9" s="301"/>
      <c r="HH9" s="301"/>
      <c r="HI9" s="301"/>
      <c r="HJ9" s="301"/>
      <c r="HK9" s="301"/>
      <c r="HL9" s="301"/>
      <c r="HM9" s="301"/>
      <c r="HN9" s="301"/>
      <c r="HO9" s="301"/>
      <c r="HP9" s="301"/>
      <c r="HQ9" s="301"/>
      <c r="HR9" s="301"/>
      <c r="HS9" s="301"/>
      <c r="HT9" s="301"/>
      <c r="HU9" s="301"/>
      <c r="HV9" s="301"/>
      <c r="HW9" s="301"/>
      <c r="HX9" s="301"/>
      <c r="HY9" s="301"/>
      <c r="HZ9" s="301"/>
      <c r="IA9" s="301"/>
      <c r="IB9" s="301"/>
      <c r="IC9" s="301"/>
      <c r="ID9" s="301"/>
      <c r="IE9" s="301"/>
      <c r="IF9" s="301"/>
      <c r="IG9" s="301"/>
      <c r="IH9" s="301"/>
      <c r="II9" s="301"/>
      <c r="IJ9" s="301"/>
      <c r="IK9" s="301"/>
      <c r="IL9" s="301"/>
      <c r="IM9" s="301"/>
      <c r="IN9" s="301"/>
      <c r="IO9" s="301"/>
      <c r="IP9" s="301"/>
      <c r="IQ9" s="301"/>
      <c r="IR9" s="301"/>
      <c r="IS9" s="301"/>
      <c r="IT9" s="301"/>
      <c r="IU9" s="301"/>
      <c r="IV9" s="301"/>
    </row>
    <row r="10" spans="1:256" s="22" customFormat="1" ht="21.75" customHeight="1">
      <c r="A10" s="299" t="s">
        <v>759</v>
      </c>
      <c r="B10" s="841">
        <v>14302132</v>
      </c>
      <c r="C10" s="870">
        <v>8887</v>
      </c>
      <c r="D10" s="870">
        <v>14293245</v>
      </c>
      <c r="E10" s="870">
        <v>14302132</v>
      </c>
      <c r="F10" s="870">
        <v>2533</v>
      </c>
      <c r="G10" s="870">
        <v>1237036</v>
      </c>
      <c r="H10" s="870">
        <v>0</v>
      </c>
      <c r="I10" s="870">
        <v>82452</v>
      </c>
      <c r="J10" s="870">
        <v>1063040</v>
      </c>
      <c r="K10" s="870">
        <v>0</v>
      </c>
      <c r="L10" s="870">
        <v>0</v>
      </c>
      <c r="M10" s="870">
        <v>2658</v>
      </c>
      <c r="N10" s="870">
        <v>16833</v>
      </c>
      <c r="O10" s="870">
        <v>647833</v>
      </c>
      <c r="P10" s="870">
        <v>1433858</v>
      </c>
      <c r="Q10" s="870">
        <v>877405</v>
      </c>
      <c r="R10" s="885">
        <v>8938484</v>
      </c>
      <c r="S10" s="292" t="s">
        <v>759</v>
      </c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1"/>
      <c r="FL10" s="301"/>
      <c r="FM10" s="301"/>
      <c r="FN10" s="301"/>
      <c r="FO10" s="301"/>
      <c r="FP10" s="301"/>
      <c r="FQ10" s="301"/>
      <c r="FR10" s="301"/>
      <c r="FS10" s="301"/>
      <c r="FT10" s="301"/>
      <c r="FU10" s="301"/>
      <c r="FV10" s="301"/>
      <c r="FW10" s="301"/>
      <c r="FX10" s="301"/>
      <c r="FY10" s="301"/>
      <c r="FZ10" s="301"/>
      <c r="GA10" s="301"/>
      <c r="GB10" s="301"/>
      <c r="GC10" s="301"/>
      <c r="GD10" s="301"/>
      <c r="GE10" s="301"/>
      <c r="GF10" s="301"/>
      <c r="GG10" s="301"/>
      <c r="GH10" s="301"/>
      <c r="GI10" s="301"/>
      <c r="GJ10" s="301"/>
      <c r="GK10" s="301"/>
      <c r="GL10" s="301"/>
      <c r="GM10" s="301"/>
      <c r="GN10" s="301"/>
      <c r="GO10" s="301"/>
      <c r="GP10" s="301"/>
      <c r="GQ10" s="301"/>
      <c r="GR10" s="301"/>
      <c r="GS10" s="301"/>
      <c r="GT10" s="301"/>
      <c r="GU10" s="301"/>
      <c r="GV10" s="301"/>
      <c r="GW10" s="301"/>
      <c r="GX10" s="301"/>
      <c r="GY10" s="301"/>
      <c r="GZ10" s="301"/>
      <c r="HA10" s="301"/>
      <c r="HB10" s="301"/>
      <c r="HC10" s="301"/>
      <c r="HD10" s="301"/>
      <c r="HE10" s="301"/>
      <c r="HF10" s="301"/>
      <c r="HG10" s="301"/>
      <c r="HH10" s="301"/>
      <c r="HI10" s="301"/>
      <c r="HJ10" s="301"/>
      <c r="HK10" s="301"/>
      <c r="HL10" s="301"/>
      <c r="HM10" s="301"/>
      <c r="HN10" s="301"/>
      <c r="HO10" s="301"/>
      <c r="HP10" s="301"/>
      <c r="HQ10" s="301"/>
      <c r="HR10" s="301"/>
      <c r="HS10" s="301"/>
      <c r="HT10" s="301"/>
      <c r="HU10" s="301"/>
      <c r="HV10" s="301"/>
      <c r="HW10" s="301"/>
      <c r="HX10" s="301"/>
      <c r="HY10" s="301"/>
      <c r="HZ10" s="301"/>
      <c r="IA10" s="301"/>
      <c r="IB10" s="301"/>
      <c r="IC10" s="301"/>
      <c r="ID10" s="301"/>
      <c r="IE10" s="301"/>
      <c r="IF10" s="301"/>
      <c r="IG10" s="301"/>
      <c r="IH10" s="301"/>
      <c r="II10" s="301"/>
      <c r="IJ10" s="301"/>
      <c r="IK10" s="301"/>
      <c r="IL10" s="301"/>
      <c r="IM10" s="301"/>
      <c r="IN10" s="301"/>
      <c r="IO10" s="301"/>
      <c r="IP10" s="301"/>
      <c r="IQ10" s="301"/>
      <c r="IR10" s="301"/>
      <c r="IS10" s="301"/>
      <c r="IT10" s="301"/>
      <c r="IU10" s="301"/>
      <c r="IV10" s="301"/>
    </row>
    <row r="11" spans="1:256" s="23" customFormat="1" ht="21.75" customHeight="1">
      <c r="A11" s="317" t="s">
        <v>841</v>
      </c>
      <c r="B11" s="886">
        <v>15779782</v>
      </c>
      <c r="C11" s="887">
        <v>5130</v>
      </c>
      <c r="D11" s="887">
        <v>15774652</v>
      </c>
      <c r="E11" s="887">
        <v>15779782</v>
      </c>
      <c r="F11" s="887">
        <v>1784</v>
      </c>
      <c r="G11" s="887">
        <v>1350365</v>
      </c>
      <c r="H11" s="887">
        <v>0</v>
      </c>
      <c r="I11" s="887">
        <v>88258</v>
      </c>
      <c r="J11" s="887">
        <v>1297539</v>
      </c>
      <c r="K11" s="887">
        <v>0</v>
      </c>
      <c r="L11" s="887">
        <v>0</v>
      </c>
      <c r="M11" s="887">
        <v>104</v>
      </c>
      <c r="N11" s="887">
        <v>109644</v>
      </c>
      <c r="O11" s="887">
        <v>1039203</v>
      </c>
      <c r="P11" s="887">
        <v>1721354</v>
      </c>
      <c r="Q11" s="887">
        <v>959592</v>
      </c>
      <c r="R11" s="889">
        <v>9211939</v>
      </c>
      <c r="S11" s="897" t="s">
        <v>841</v>
      </c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  <c r="HV11" s="303"/>
      <c r="HW11" s="303"/>
      <c r="HX11" s="303"/>
      <c r="HY11" s="303"/>
      <c r="HZ11" s="303"/>
      <c r="IA11" s="303"/>
      <c r="IB11" s="303"/>
      <c r="IC11" s="303"/>
      <c r="ID11" s="303"/>
      <c r="IE11" s="303"/>
      <c r="IF11" s="303"/>
      <c r="IG11" s="303"/>
      <c r="IH11" s="303"/>
      <c r="II11" s="303"/>
      <c r="IJ11" s="303"/>
      <c r="IK11" s="303"/>
      <c r="IL11" s="303"/>
      <c r="IM11" s="303"/>
      <c r="IN11" s="303"/>
      <c r="IO11" s="303"/>
      <c r="IP11" s="303"/>
      <c r="IQ11" s="303"/>
      <c r="IR11" s="303"/>
      <c r="IS11" s="303"/>
      <c r="IT11" s="303"/>
      <c r="IU11" s="303"/>
      <c r="IV11" s="303"/>
    </row>
    <row r="12" spans="1:256" s="22" customFormat="1" ht="21.75" customHeight="1">
      <c r="A12" s="299" t="s">
        <v>737</v>
      </c>
      <c r="B12" s="890">
        <v>11204630</v>
      </c>
      <c r="C12" s="888">
        <v>5130</v>
      </c>
      <c r="D12" s="891">
        <v>11199500</v>
      </c>
      <c r="E12" s="888">
        <v>11204630</v>
      </c>
      <c r="F12" s="888">
        <v>1784</v>
      </c>
      <c r="G12" s="888">
        <v>842504</v>
      </c>
      <c r="H12" s="888">
        <v>0</v>
      </c>
      <c r="I12" s="888">
        <v>52474</v>
      </c>
      <c r="J12" s="888">
        <v>322546</v>
      </c>
      <c r="K12" s="888">
        <v>0</v>
      </c>
      <c r="L12" s="888">
        <v>0</v>
      </c>
      <c r="M12" s="888">
        <v>0</v>
      </c>
      <c r="N12" s="888">
        <v>109080</v>
      </c>
      <c r="O12" s="888">
        <v>1038453</v>
      </c>
      <c r="P12" s="888">
        <v>450660</v>
      </c>
      <c r="Q12" s="888">
        <v>194329</v>
      </c>
      <c r="R12" s="892">
        <v>8192800</v>
      </c>
      <c r="S12" s="318" t="s">
        <v>21</v>
      </c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  <c r="IK12" s="301"/>
      <c r="IL12" s="301"/>
      <c r="IM12" s="301"/>
      <c r="IN12" s="301"/>
      <c r="IO12" s="301"/>
      <c r="IP12" s="301"/>
      <c r="IQ12" s="301"/>
      <c r="IR12" s="301"/>
      <c r="IS12" s="301"/>
      <c r="IT12" s="301"/>
      <c r="IU12" s="301"/>
      <c r="IV12" s="301"/>
    </row>
    <row r="13" spans="1:256" s="22" customFormat="1" ht="21.75" customHeight="1">
      <c r="A13" s="299" t="s">
        <v>738</v>
      </c>
      <c r="B13" s="890">
        <v>702859</v>
      </c>
      <c r="C13" s="891">
        <v>0</v>
      </c>
      <c r="D13" s="888">
        <v>702859</v>
      </c>
      <c r="E13" s="888">
        <v>702859</v>
      </c>
      <c r="F13" s="891">
        <v>0</v>
      </c>
      <c r="G13" s="891">
        <v>17133</v>
      </c>
      <c r="H13" s="888">
        <v>0</v>
      </c>
      <c r="I13" s="891">
        <v>0</v>
      </c>
      <c r="J13" s="891">
        <v>0</v>
      </c>
      <c r="K13" s="891">
        <v>0</v>
      </c>
      <c r="L13" s="891">
        <v>0</v>
      </c>
      <c r="M13" s="891">
        <v>0</v>
      </c>
      <c r="N13" s="891">
        <v>0</v>
      </c>
      <c r="O13" s="891">
        <v>750</v>
      </c>
      <c r="P13" s="891">
        <v>214040</v>
      </c>
      <c r="Q13" s="891">
        <v>301968</v>
      </c>
      <c r="R13" s="893">
        <v>168968</v>
      </c>
      <c r="S13" s="318" t="s">
        <v>22</v>
      </c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1"/>
      <c r="GJ13" s="301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1"/>
      <c r="GZ13" s="301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1"/>
      <c r="HQ13" s="301"/>
      <c r="HR13" s="301"/>
      <c r="HS13" s="301"/>
      <c r="HT13" s="301"/>
      <c r="HU13" s="301"/>
      <c r="HV13" s="301"/>
      <c r="HW13" s="301"/>
      <c r="HX13" s="301"/>
      <c r="HY13" s="301"/>
      <c r="HZ13" s="301"/>
      <c r="IA13" s="301"/>
      <c r="IB13" s="301"/>
      <c r="IC13" s="301"/>
      <c r="ID13" s="301"/>
      <c r="IE13" s="301"/>
      <c r="IF13" s="301"/>
      <c r="IG13" s="301"/>
      <c r="IH13" s="301"/>
      <c r="II13" s="301"/>
      <c r="IJ13" s="301"/>
      <c r="IK13" s="301"/>
      <c r="IL13" s="301"/>
      <c r="IM13" s="301"/>
      <c r="IN13" s="301"/>
      <c r="IO13" s="301"/>
      <c r="IP13" s="301"/>
      <c r="IQ13" s="301"/>
      <c r="IR13" s="301"/>
      <c r="IS13" s="301"/>
      <c r="IT13" s="301"/>
      <c r="IU13" s="301"/>
      <c r="IV13" s="301"/>
    </row>
    <row r="14" spans="1:256" s="22" customFormat="1" ht="21.75" customHeight="1">
      <c r="A14" s="299" t="s">
        <v>739</v>
      </c>
      <c r="B14" s="890">
        <v>1006593</v>
      </c>
      <c r="C14" s="891">
        <v>0</v>
      </c>
      <c r="D14" s="888">
        <v>1006593</v>
      </c>
      <c r="E14" s="888">
        <v>1006593</v>
      </c>
      <c r="F14" s="891">
        <v>0</v>
      </c>
      <c r="G14" s="888">
        <v>141057</v>
      </c>
      <c r="H14" s="888">
        <v>0</v>
      </c>
      <c r="I14" s="888">
        <v>0</v>
      </c>
      <c r="J14" s="891">
        <v>283643</v>
      </c>
      <c r="K14" s="888">
        <v>0</v>
      </c>
      <c r="L14" s="891">
        <v>0</v>
      </c>
      <c r="M14" s="891">
        <v>0</v>
      </c>
      <c r="N14" s="891">
        <v>0</v>
      </c>
      <c r="O14" s="888">
        <v>0</v>
      </c>
      <c r="P14" s="891">
        <v>534270</v>
      </c>
      <c r="Q14" s="891">
        <v>0</v>
      </c>
      <c r="R14" s="893">
        <v>47623</v>
      </c>
      <c r="S14" s="292" t="s">
        <v>23</v>
      </c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1"/>
      <c r="FL14" s="301"/>
      <c r="FM14" s="301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1"/>
      <c r="GQ14" s="301"/>
      <c r="GR14" s="301"/>
      <c r="GS14" s="301"/>
      <c r="GT14" s="301"/>
      <c r="GU14" s="301"/>
      <c r="GV14" s="301"/>
      <c r="GW14" s="301"/>
      <c r="GX14" s="301"/>
      <c r="GY14" s="301"/>
      <c r="GZ14" s="301"/>
      <c r="HA14" s="301"/>
      <c r="HB14" s="301"/>
      <c r="HC14" s="301"/>
      <c r="HD14" s="301"/>
      <c r="HE14" s="301"/>
      <c r="HF14" s="301"/>
      <c r="HG14" s="301"/>
      <c r="HH14" s="301"/>
      <c r="HI14" s="301"/>
      <c r="HJ14" s="301"/>
      <c r="HK14" s="301"/>
      <c r="HL14" s="301"/>
      <c r="HM14" s="301"/>
      <c r="HN14" s="301"/>
      <c r="HO14" s="301"/>
      <c r="HP14" s="301"/>
      <c r="HQ14" s="301"/>
      <c r="HR14" s="301"/>
      <c r="HS14" s="301"/>
      <c r="HT14" s="301"/>
      <c r="HU14" s="301"/>
      <c r="HV14" s="301"/>
      <c r="HW14" s="301"/>
      <c r="HX14" s="301"/>
      <c r="HY14" s="301"/>
      <c r="HZ14" s="301"/>
      <c r="IA14" s="301"/>
      <c r="IB14" s="301"/>
      <c r="IC14" s="301"/>
      <c r="ID14" s="301"/>
      <c r="IE14" s="301"/>
      <c r="IF14" s="301"/>
      <c r="IG14" s="301"/>
      <c r="IH14" s="301"/>
      <c r="II14" s="301"/>
      <c r="IJ14" s="301"/>
      <c r="IK14" s="301"/>
      <c r="IL14" s="301"/>
      <c r="IM14" s="301"/>
      <c r="IN14" s="301"/>
      <c r="IO14" s="301"/>
      <c r="IP14" s="301"/>
      <c r="IQ14" s="301"/>
      <c r="IR14" s="301"/>
      <c r="IS14" s="301"/>
      <c r="IT14" s="301"/>
      <c r="IU14" s="301"/>
      <c r="IV14" s="301"/>
    </row>
    <row r="15" spans="1:256" s="22" customFormat="1" ht="21.75" customHeight="1">
      <c r="A15" s="299" t="s">
        <v>740</v>
      </c>
      <c r="B15" s="890">
        <v>1176888</v>
      </c>
      <c r="C15" s="891">
        <v>0</v>
      </c>
      <c r="D15" s="888">
        <v>1176888</v>
      </c>
      <c r="E15" s="888">
        <v>1176888</v>
      </c>
      <c r="F15" s="891">
        <v>0</v>
      </c>
      <c r="G15" s="888">
        <v>14700</v>
      </c>
      <c r="H15" s="888">
        <v>0</v>
      </c>
      <c r="I15" s="888">
        <v>21159</v>
      </c>
      <c r="J15" s="888">
        <v>454129</v>
      </c>
      <c r="K15" s="888">
        <v>0</v>
      </c>
      <c r="L15" s="891">
        <v>0</v>
      </c>
      <c r="M15" s="891">
        <v>104</v>
      </c>
      <c r="N15" s="888">
        <v>0</v>
      </c>
      <c r="O15" s="891">
        <v>0</v>
      </c>
      <c r="P15" s="891">
        <v>9200</v>
      </c>
      <c r="Q15" s="891">
        <v>162065</v>
      </c>
      <c r="R15" s="892">
        <v>515531</v>
      </c>
      <c r="S15" s="292" t="s">
        <v>24</v>
      </c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  <c r="FL15" s="301"/>
      <c r="FM15" s="301"/>
      <c r="FN15" s="301"/>
      <c r="FO15" s="301"/>
      <c r="FP15" s="301"/>
      <c r="FQ15" s="301"/>
      <c r="FR15" s="301"/>
      <c r="FS15" s="301"/>
      <c r="FT15" s="301"/>
      <c r="FU15" s="301"/>
      <c r="FV15" s="301"/>
      <c r="FW15" s="301"/>
      <c r="FX15" s="301"/>
      <c r="FY15" s="301"/>
      <c r="FZ15" s="301"/>
      <c r="GA15" s="301"/>
      <c r="GB15" s="301"/>
      <c r="GC15" s="301"/>
      <c r="GD15" s="301"/>
      <c r="GE15" s="301"/>
      <c r="GF15" s="301"/>
      <c r="GG15" s="301"/>
      <c r="GH15" s="301"/>
      <c r="GI15" s="301"/>
      <c r="GJ15" s="301"/>
      <c r="GK15" s="301"/>
      <c r="GL15" s="301"/>
      <c r="GM15" s="301"/>
      <c r="GN15" s="301"/>
      <c r="GO15" s="301"/>
      <c r="GP15" s="301"/>
      <c r="GQ15" s="301"/>
      <c r="GR15" s="301"/>
      <c r="GS15" s="301"/>
      <c r="GT15" s="301"/>
      <c r="GU15" s="301"/>
      <c r="GV15" s="301"/>
      <c r="GW15" s="301"/>
      <c r="GX15" s="301"/>
      <c r="GY15" s="301"/>
      <c r="GZ15" s="301"/>
      <c r="HA15" s="301"/>
      <c r="HB15" s="301"/>
      <c r="HC15" s="301"/>
      <c r="HD15" s="301"/>
      <c r="HE15" s="301"/>
      <c r="HF15" s="301"/>
      <c r="HG15" s="301"/>
      <c r="HH15" s="301"/>
      <c r="HI15" s="301"/>
      <c r="HJ15" s="301"/>
      <c r="HK15" s="301"/>
      <c r="HL15" s="301"/>
      <c r="HM15" s="301"/>
      <c r="HN15" s="301"/>
      <c r="HO15" s="301"/>
      <c r="HP15" s="301"/>
      <c r="HQ15" s="301"/>
      <c r="HR15" s="301"/>
      <c r="HS15" s="301"/>
      <c r="HT15" s="301"/>
      <c r="HU15" s="301"/>
      <c r="HV15" s="301"/>
      <c r="HW15" s="301"/>
      <c r="HX15" s="301"/>
      <c r="HY15" s="301"/>
      <c r="HZ15" s="301"/>
      <c r="IA15" s="301"/>
      <c r="IB15" s="301"/>
      <c r="IC15" s="301"/>
      <c r="ID15" s="301"/>
      <c r="IE15" s="301"/>
      <c r="IF15" s="301"/>
      <c r="IG15" s="301"/>
      <c r="IH15" s="301"/>
      <c r="II15" s="301"/>
      <c r="IJ15" s="301"/>
      <c r="IK15" s="301"/>
      <c r="IL15" s="301"/>
      <c r="IM15" s="301"/>
      <c r="IN15" s="301"/>
      <c r="IO15" s="301"/>
      <c r="IP15" s="301"/>
      <c r="IQ15" s="301"/>
      <c r="IR15" s="301"/>
      <c r="IS15" s="301"/>
      <c r="IT15" s="301"/>
      <c r="IU15" s="301"/>
      <c r="IV15" s="301"/>
    </row>
    <row r="16" spans="1:256" s="22" customFormat="1" ht="21.75" customHeight="1">
      <c r="A16" s="299" t="s">
        <v>741</v>
      </c>
      <c r="B16" s="890">
        <v>703661</v>
      </c>
      <c r="C16" s="891">
        <v>0</v>
      </c>
      <c r="D16" s="888">
        <v>703661</v>
      </c>
      <c r="E16" s="888">
        <v>703661</v>
      </c>
      <c r="F16" s="891">
        <v>0</v>
      </c>
      <c r="G16" s="891">
        <v>0</v>
      </c>
      <c r="H16" s="888">
        <v>0</v>
      </c>
      <c r="I16" s="888">
        <v>14625</v>
      </c>
      <c r="J16" s="888">
        <v>0</v>
      </c>
      <c r="K16" s="888">
        <v>0</v>
      </c>
      <c r="L16" s="891">
        <v>0</v>
      </c>
      <c r="M16" s="891">
        <v>0</v>
      </c>
      <c r="N16" s="891">
        <v>564</v>
      </c>
      <c r="O16" s="888">
        <v>0</v>
      </c>
      <c r="P16" s="888">
        <v>185070</v>
      </c>
      <c r="Q16" s="891">
        <v>301230</v>
      </c>
      <c r="R16" s="892">
        <v>202172</v>
      </c>
      <c r="S16" s="292" t="s">
        <v>25</v>
      </c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1"/>
      <c r="FL16" s="301"/>
      <c r="FM16" s="301"/>
      <c r="FN16" s="301"/>
      <c r="FO16" s="301"/>
      <c r="FP16" s="301"/>
      <c r="FQ16" s="301"/>
      <c r="FR16" s="301"/>
      <c r="FS16" s="301"/>
      <c r="FT16" s="301"/>
      <c r="FU16" s="301"/>
      <c r="FV16" s="301"/>
      <c r="FW16" s="301"/>
      <c r="FX16" s="301"/>
      <c r="FY16" s="301"/>
      <c r="FZ16" s="301"/>
      <c r="GA16" s="301"/>
      <c r="GB16" s="301"/>
      <c r="GC16" s="301"/>
      <c r="GD16" s="301"/>
      <c r="GE16" s="301"/>
      <c r="GF16" s="301"/>
      <c r="GG16" s="301"/>
      <c r="GH16" s="301"/>
      <c r="GI16" s="301"/>
      <c r="GJ16" s="301"/>
      <c r="GK16" s="301"/>
      <c r="GL16" s="301"/>
      <c r="GM16" s="301"/>
      <c r="GN16" s="301"/>
      <c r="GO16" s="301"/>
      <c r="GP16" s="301"/>
      <c r="GQ16" s="301"/>
      <c r="GR16" s="301"/>
      <c r="GS16" s="301"/>
      <c r="GT16" s="301"/>
      <c r="GU16" s="301"/>
      <c r="GV16" s="301"/>
      <c r="GW16" s="301"/>
      <c r="GX16" s="301"/>
      <c r="GY16" s="301"/>
      <c r="GZ16" s="301"/>
      <c r="HA16" s="301"/>
      <c r="HB16" s="301"/>
      <c r="HC16" s="301"/>
      <c r="HD16" s="301"/>
      <c r="HE16" s="301"/>
      <c r="HF16" s="301"/>
      <c r="HG16" s="301"/>
      <c r="HH16" s="301"/>
      <c r="HI16" s="301"/>
      <c r="HJ16" s="301"/>
      <c r="HK16" s="301"/>
      <c r="HL16" s="301"/>
      <c r="HM16" s="301"/>
      <c r="HN16" s="301"/>
      <c r="HO16" s="301"/>
      <c r="HP16" s="301"/>
      <c r="HQ16" s="301"/>
      <c r="HR16" s="301"/>
      <c r="HS16" s="301"/>
      <c r="HT16" s="301"/>
      <c r="HU16" s="301"/>
      <c r="HV16" s="301"/>
      <c r="HW16" s="301"/>
      <c r="HX16" s="301"/>
      <c r="HY16" s="301"/>
      <c r="HZ16" s="301"/>
      <c r="IA16" s="301"/>
      <c r="IB16" s="301"/>
      <c r="IC16" s="301"/>
      <c r="ID16" s="301"/>
      <c r="IE16" s="301"/>
      <c r="IF16" s="301"/>
      <c r="IG16" s="301"/>
      <c r="IH16" s="301"/>
      <c r="II16" s="301"/>
      <c r="IJ16" s="301"/>
      <c r="IK16" s="301"/>
      <c r="IL16" s="301"/>
      <c r="IM16" s="301"/>
      <c r="IN16" s="301"/>
      <c r="IO16" s="301"/>
      <c r="IP16" s="301"/>
      <c r="IQ16" s="301"/>
      <c r="IR16" s="301"/>
      <c r="IS16" s="301"/>
      <c r="IT16" s="301"/>
      <c r="IU16" s="301"/>
      <c r="IV16" s="301"/>
    </row>
    <row r="17" spans="1:256" s="22" customFormat="1" ht="21.75" customHeight="1">
      <c r="A17" s="305" t="s">
        <v>742</v>
      </c>
      <c r="B17" s="894">
        <v>985151</v>
      </c>
      <c r="C17" s="895">
        <v>0</v>
      </c>
      <c r="D17" s="895">
        <v>985151</v>
      </c>
      <c r="E17" s="895">
        <v>985151</v>
      </c>
      <c r="F17" s="895">
        <v>0</v>
      </c>
      <c r="G17" s="895">
        <v>334971</v>
      </c>
      <c r="H17" s="895">
        <v>0</v>
      </c>
      <c r="I17" s="895">
        <v>0</v>
      </c>
      <c r="J17" s="895">
        <v>237221</v>
      </c>
      <c r="K17" s="895">
        <v>0</v>
      </c>
      <c r="L17" s="895">
        <v>0</v>
      </c>
      <c r="M17" s="895">
        <v>0</v>
      </c>
      <c r="N17" s="895">
        <v>0</v>
      </c>
      <c r="O17" s="895">
        <v>0</v>
      </c>
      <c r="P17" s="895">
        <v>328114</v>
      </c>
      <c r="Q17" s="895">
        <v>0</v>
      </c>
      <c r="R17" s="896">
        <v>84845</v>
      </c>
      <c r="S17" s="295" t="s">
        <v>26</v>
      </c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1"/>
      <c r="FT17" s="301"/>
      <c r="FU17" s="301"/>
      <c r="FV17" s="301"/>
      <c r="FW17" s="301"/>
      <c r="FX17" s="301"/>
      <c r="FY17" s="301"/>
      <c r="FZ17" s="301"/>
      <c r="GA17" s="301"/>
      <c r="GB17" s="301"/>
      <c r="GC17" s="301"/>
      <c r="GD17" s="301"/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1"/>
      <c r="GP17" s="301"/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1"/>
      <c r="HB17" s="301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1"/>
      <c r="HQ17" s="301"/>
      <c r="HR17" s="301"/>
      <c r="HS17" s="301"/>
      <c r="HT17" s="301"/>
      <c r="HU17" s="301"/>
      <c r="HV17" s="301"/>
      <c r="HW17" s="301"/>
      <c r="HX17" s="301"/>
      <c r="HY17" s="301"/>
      <c r="HZ17" s="301"/>
      <c r="IA17" s="301"/>
      <c r="IB17" s="301"/>
      <c r="IC17" s="301"/>
      <c r="ID17" s="301"/>
      <c r="IE17" s="301"/>
      <c r="IF17" s="301"/>
      <c r="IG17" s="301"/>
      <c r="IH17" s="301"/>
      <c r="II17" s="301"/>
      <c r="IJ17" s="301"/>
      <c r="IK17" s="301"/>
      <c r="IL17" s="301"/>
      <c r="IM17" s="301"/>
      <c r="IN17" s="301"/>
      <c r="IO17" s="301"/>
      <c r="IP17" s="301"/>
      <c r="IQ17" s="301"/>
      <c r="IR17" s="301"/>
      <c r="IS17" s="301"/>
      <c r="IT17" s="301"/>
      <c r="IU17" s="301"/>
      <c r="IV17" s="301"/>
    </row>
    <row r="18" spans="1:256" s="22" customFormat="1" ht="12.75">
      <c r="A18" s="136" t="s">
        <v>1233</v>
      </c>
      <c r="B18" s="55"/>
      <c r="C18" s="55"/>
      <c r="D18" s="55"/>
      <c r="E18" s="137"/>
      <c r="F18" s="55"/>
      <c r="G18" s="137" t="s">
        <v>100</v>
      </c>
      <c r="H18" s="137" t="s">
        <v>100</v>
      </c>
      <c r="I18" s="55"/>
      <c r="J18" s="55"/>
      <c r="K18" s="55"/>
      <c r="L18" s="138"/>
      <c r="M18" s="135" t="s">
        <v>1234</v>
      </c>
      <c r="N18" s="138"/>
      <c r="O18" s="138"/>
      <c r="P18" s="135"/>
      <c r="Q18" s="135"/>
      <c r="R18" s="135"/>
      <c r="S18" s="13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22" customFormat="1" ht="12.75">
      <c r="A19" s="1225" t="s">
        <v>1235</v>
      </c>
      <c r="B19" s="1225"/>
      <c r="C19" s="1225"/>
      <c r="D19" s="1225"/>
      <c r="E19" s="1225"/>
      <c r="F19" s="306"/>
      <c r="G19" s="306"/>
      <c r="H19" s="306"/>
      <c r="I19" s="306"/>
      <c r="J19" s="306"/>
      <c r="K19" s="306"/>
      <c r="L19" s="306"/>
      <c r="M19" s="310" t="s">
        <v>887</v>
      </c>
      <c r="N19" s="306"/>
      <c r="O19" s="1226"/>
      <c r="P19" s="1226"/>
      <c r="Q19" s="1226"/>
      <c r="R19" s="1226"/>
      <c r="S19" s="122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22" customFormat="1" ht="12.75">
      <c r="A20" s="309"/>
      <c r="B20" s="310"/>
      <c r="C20" s="310"/>
      <c r="D20" s="16"/>
      <c r="E20" s="130"/>
      <c r="F20" s="310"/>
      <c r="G20" s="33"/>
      <c r="H20" s="310"/>
      <c r="I20" s="310"/>
      <c r="J20" s="310"/>
      <c r="K20" s="310"/>
      <c r="L20" s="130"/>
      <c r="M20" s="310"/>
      <c r="N20" s="28"/>
      <c r="O20" s="28"/>
      <c r="P20" s="28"/>
      <c r="Q20" s="28"/>
      <c r="R20" s="28"/>
      <c r="S20" s="2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="22" customFormat="1" ht="12.75">
      <c r="Q21" s="84"/>
    </row>
    <row r="22" s="22" customFormat="1" ht="12.75">
      <c r="Q22" s="84"/>
    </row>
    <row r="23" s="22" customFormat="1" ht="12.75">
      <c r="Q23" s="84"/>
    </row>
    <row r="24" s="22" customFormat="1" ht="12.75">
      <c r="Q24" s="84"/>
    </row>
    <row r="25" s="22" customFormat="1" ht="12.75">
      <c r="Q25" s="84"/>
    </row>
    <row r="26" s="22" customFormat="1" ht="12.75">
      <c r="Q26" s="84"/>
    </row>
    <row r="27" s="22" customFormat="1" ht="12.75">
      <c r="Q27" s="84"/>
    </row>
    <row r="28" s="22" customFormat="1" ht="12.75">
      <c r="Q28" s="84"/>
    </row>
    <row r="29" s="22" customFormat="1" ht="12.75">
      <c r="Q29" s="84"/>
    </row>
    <row r="30" s="22" customFormat="1" ht="12.75">
      <c r="Q30" s="84"/>
    </row>
    <row r="31" s="22" customFormat="1" ht="12.75">
      <c r="Q31" s="84"/>
    </row>
    <row r="32" s="22" customFormat="1" ht="12.75">
      <c r="Q32" s="84"/>
    </row>
    <row r="33" s="22" customFormat="1" ht="12.75">
      <c r="Q33" s="84"/>
    </row>
    <row r="34" s="22" customFormat="1" ht="12.75">
      <c r="Q34" s="84"/>
    </row>
    <row r="35" s="22" customFormat="1" ht="12.75">
      <c r="Q35" s="84"/>
    </row>
    <row r="36" s="22" customFormat="1" ht="12.75">
      <c r="Q36" s="84"/>
    </row>
    <row r="37" s="22" customFormat="1" ht="12.75">
      <c r="Q37" s="84"/>
    </row>
    <row r="38" s="22" customFormat="1" ht="12.75">
      <c r="Q38" s="84"/>
    </row>
    <row r="39" s="22" customFormat="1" ht="12.75">
      <c r="Q39" s="84"/>
    </row>
    <row r="40" s="22" customFormat="1" ht="12.75">
      <c r="Q40" s="84"/>
    </row>
    <row r="41" s="22" customFormat="1" ht="12.75">
      <c r="Q41" s="84"/>
    </row>
    <row r="42" s="22" customFormat="1" ht="12.75">
      <c r="Q42" s="84"/>
    </row>
    <row r="43" s="22" customFormat="1" ht="12.75">
      <c r="Q43" s="84"/>
    </row>
    <row r="44" s="22" customFormat="1" ht="12.75">
      <c r="Q44" s="84"/>
    </row>
    <row r="45" s="22" customFormat="1" ht="12.75">
      <c r="Q45" s="84"/>
    </row>
    <row r="46" s="22" customFormat="1" ht="12.75">
      <c r="Q46" s="84"/>
    </row>
    <row r="47" s="22" customFormat="1" ht="12.75">
      <c r="Q47" s="84"/>
    </row>
    <row r="48" s="22" customFormat="1" ht="12.75">
      <c r="Q48" s="84"/>
    </row>
    <row r="49" s="22" customFormat="1" ht="12.75">
      <c r="Q49" s="84"/>
    </row>
    <row r="50" s="22" customFormat="1" ht="12.75">
      <c r="Q50" s="84"/>
    </row>
    <row r="51" s="22" customFormat="1" ht="12.75">
      <c r="Q51" s="84"/>
    </row>
    <row r="52" s="22" customFormat="1" ht="12.75">
      <c r="Q52" s="84"/>
    </row>
    <row r="53" s="22" customFormat="1" ht="12.75">
      <c r="Q53" s="84"/>
    </row>
    <row r="54" s="22" customFormat="1" ht="12.75">
      <c r="Q54" s="84"/>
    </row>
    <row r="55" s="22" customFormat="1" ht="12.75">
      <c r="Q55" s="84"/>
    </row>
    <row r="56" s="22" customFormat="1" ht="12.75">
      <c r="Q56" s="84"/>
    </row>
    <row r="57" s="22" customFormat="1" ht="12.75">
      <c r="Q57" s="84"/>
    </row>
    <row r="58" s="22" customFormat="1" ht="12.75">
      <c r="Q58" s="84"/>
    </row>
    <row r="59" s="22" customFormat="1" ht="12.75">
      <c r="Q59" s="84"/>
    </row>
    <row r="60" s="22" customFormat="1" ht="12.75">
      <c r="Q60" s="84"/>
    </row>
    <row r="61" s="22" customFormat="1" ht="12.75">
      <c r="Q61" s="84"/>
    </row>
    <row r="62" s="22" customFormat="1" ht="12.75">
      <c r="Q62" s="84"/>
    </row>
    <row r="63" s="22" customFormat="1" ht="12.75">
      <c r="Q63" s="84"/>
    </row>
    <row r="64" s="22" customFormat="1" ht="12.75">
      <c r="Q64" s="84"/>
    </row>
    <row r="65" s="22" customFormat="1" ht="12.75">
      <c r="Q65" s="84"/>
    </row>
    <row r="66" s="22" customFormat="1" ht="12.75">
      <c r="Q66" s="84"/>
    </row>
    <row r="67" s="22" customFormat="1" ht="12.75">
      <c r="Q67" s="84"/>
    </row>
    <row r="68" s="22" customFormat="1" ht="12.75">
      <c r="Q68" s="84"/>
    </row>
    <row r="69" s="22" customFormat="1" ht="12.75">
      <c r="Q69" s="84"/>
    </row>
    <row r="70" s="22" customFormat="1" ht="12.75">
      <c r="Q70" s="84"/>
    </row>
    <row r="71" s="22" customFormat="1" ht="12.75">
      <c r="Q71" s="84"/>
    </row>
    <row r="72" s="22" customFormat="1" ht="12.75">
      <c r="Q72" s="84"/>
    </row>
    <row r="73" s="22" customFormat="1" ht="12.75">
      <c r="Q73" s="84"/>
    </row>
    <row r="74" s="22" customFormat="1" ht="12.75">
      <c r="Q74" s="84"/>
    </row>
    <row r="75" s="22" customFormat="1" ht="12.75">
      <c r="Q75" s="84"/>
    </row>
    <row r="76" s="22" customFormat="1" ht="12.75">
      <c r="Q76" s="84"/>
    </row>
    <row r="77" s="22" customFormat="1" ht="12.75">
      <c r="Q77" s="84"/>
    </row>
    <row r="78" s="22" customFormat="1" ht="12.75">
      <c r="Q78" s="84"/>
    </row>
    <row r="79" s="22" customFormat="1" ht="12.75">
      <c r="Q79" s="84"/>
    </row>
    <row r="80" s="22" customFormat="1" ht="12.75">
      <c r="Q80" s="84"/>
    </row>
    <row r="81" s="22" customFormat="1" ht="12.75">
      <c r="Q81" s="84"/>
    </row>
    <row r="82" s="22" customFormat="1" ht="12.75">
      <c r="Q82" s="84"/>
    </row>
    <row r="83" s="22" customFormat="1" ht="12.75">
      <c r="Q83" s="84"/>
    </row>
    <row r="84" s="22" customFormat="1" ht="12.75">
      <c r="Q84" s="84"/>
    </row>
    <row r="85" s="22" customFormat="1" ht="12.75">
      <c r="Q85" s="84"/>
    </row>
    <row r="86" s="22" customFormat="1" ht="12.75">
      <c r="Q86" s="84"/>
    </row>
    <row r="87" s="22" customFormat="1" ht="12.75">
      <c r="Q87" s="84"/>
    </row>
    <row r="88" s="22" customFormat="1" ht="12.75">
      <c r="Q88" s="84"/>
    </row>
    <row r="89" s="22" customFormat="1" ht="12.75">
      <c r="Q89" s="84"/>
    </row>
    <row r="90" s="22" customFormat="1" ht="12.75">
      <c r="Q90" s="84"/>
    </row>
    <row r="91" s="22" customFormat="1" ht="12.75">
      <c r="Q91" s="84"/>
    </row>
    <row r="92" s="22" customFormat="1" ht="12.75">
      <c r="Q92" s="84"/>
    </row>
    <row r="93" s="22" customFormat="1" ht="12.75">
      <c r="Q93" s="84"/>
    </row>
    <row r="94" s="22" customFormat="1" ht="12.75">
      <c r="Q94" s="84"/>
    </row>
    <row r="95" s="22" customFormat="1" ht="12.75">
      <c r="Q95" s="84"/>
    </row>
    <row r="96" s="22" customFormat="1" ht="12.75">
      <c r="Q96" s="84"/>
    </row>
    <row r="97" s="22" customFormat="1" ht="12.75">
      <c r="Q97" s="84"/>
    </row>
    <row r="98" s="22" customFormat="1" ht="12.75">
      <c r="Q98" s="84"/>
    </row>
    <row r="99" s="22" customFormat="1" ht="12.75">
      <c r="Q99" s="84"/>
    </row>
    <row r="100" s="22" customFormat="1" ht="12.75">
      <c r="Q100" s="84"/>
    </row>
    <row r="101" s="22" customFormat="1" ht="12.75">
      <c r="Q101" s="84"/>
    </row>
    <row r="102" s="22" customFormat="1" ht="12.75">
      <c r="Q102" s="84"/>
    </row>
    <row r="103" s="22" customFormat="1" ht="12.75">
      <c r="Q103" s="84"/>
    </row>
    <row r="104" s="22" customFormat="1" ht="12.75">
      <c r="Q104" s="84"/>
    </row>
    <row r="105" s="22" customFormat="1" ht="12.75">
      <c r="Q105" s="84"/>
    </row>
    <row r="106" s="22" customFormat="1" ht="12.75">
      <c r="Q106" s="84"/>
    </row>
    <row r="107" s="22" customFormat="1" ht="12.75">
      <c r="Q107" s="84"/>
    </row>
    <row r="108" s="22" customFormat="1" ht="12.75">
      <c r="Q108" s="84"/>
    </row>
    <row r="109" s="22" customFormat="1" ht="12.75">
      <c r="Q109" s="84"/>
    </row>
    <row r="110" s="22" customFormat="1" ht="12.75">
      <c r="Q110" s="84"/>
    </row>
    <row r="111" s="22" customFormat="1" ht="12.75">
      <c r="Q111" s="84"/>
    </row>
    <row r="112" s="22" customFormat="1" ht="12.75">
      <c r="Q112" s="84"/>
    </row>
    <row r="113" s="22" customFormat="1" ht="12.75">
      <c r="Q113" s="84"/>
    </row>
    <row r="114" s="22" customFormat="1" ht="12.75">
      <c r="Q114" s="84"/>
    </row>
    <row r="115" s="22" customFormat="1" ht="12.75">
      <c r="Q115" s="84"/>
    </row>
    <row r="116" s="22" customFormat="1" ht="12.75">
      <c r="Q116" s="84"/>
    </row>
    <row r="117" s="22" customFormat="1" ht="12.75">
      <c r="Q117" s="84"/>
    </row>
    <row r="118" s="22" customFormat="1" ht="12.75">
      <c r="Q118" s="84"/>
    </row>
    <row r="119" s="22" customFormat="1" ht="12.75">
      <c r="Q119" s="84"/>
    </row>
    <row r="120" s="22" customFormat="1" ht="12.75">
      <c r="Q120" s="84"/>
    </row>
    <row r="121" s="22" customFormat="1" ht="12.75">
      <c r="Q121" s="84"/>
    </row>
    <row r="122" s="22" customFormat="1" ht="12.75">
      <c r="Q122" s="84"/>
    </row>
    <row r="123" s="22" customFormat="1" ht="12.75">
      <c r="Q123" s="84"/>
    </row>
    <row r="124" s="22" customFormat="1" ht="12.75">
      <c r="Q124" s="84"/>
    </row>
    <row r="125" s="22" customFormat="1" ht="12.75">
      <c r="Q125" s="84"/>
    </row>
    <row r="126" s="22" customFormat="1" ht="12.75">
      <c r="Q126" s="84"/>
    </row>
    <row r="127" s="22" customFormat="1" ht="12.75">
      <c r="Q127" s="84"/>
    </row>
    <row r="128" s="22" customFormat="1" ht="12.75">
      <c r="Q128" s="84"/>
    </row>
    <row r="129" s="22" customFormat="1" ht="12.75">
      <c r="Q129" s="84"/>
    </row>
    <row r="130" s="22" customFormat="1" ht="12.75">
      <c r="Q130" s="84"/>
    </row>
    <row r="131" s="22" customFormat="1" ht="12.75">
      <c r="Q131" s="84"/>
    </row>
    <row r="132" s="22" customFormat="1" ht="12.75">
      <c r="Q132" s="84"/>
    </row>
    <row r="133" s="22" customFormat="1" ht="12.75">
      <c r="Q133" s="84"/>
    </row>
    <row r="134" s="22" customFormat="1" ht="12.75">
      <c r="Q134" s="84"/>
    </row>
    <row r="135" s="22" customFormat="1" ht="12.75">
      <c r="Q135" s="84"/>
    </row>
    <row r="136" s="22" customFormat="1" ht="12.75">
      <c r="Q136" s="84"/>
    </row>
    <row r="137" s="22" customFormat="1" ht="12.75">
      <c r="Q137" s="84"/>
    </row>
    <row r="138" s="22" customFormat="1" ht="12.75">
      <c r="Q138" s="84"/>
    </row>
    <row r="139" s="22" customFormat="1" ht="12.75">
      <c r="Q139" s="84"/>
    </row>
    <row r="140" s="22" customFormat="1" ht="12.75">
      <c r="Q140" s="84"/>
    </row>
    <row r="141" s="22" customFormat="1" ht="12.75">
      <c r="Q141" s="84"/>
    </row>
    <row r="142" s="22" customFormat="1" ht="12.75">
      <c r="Q142" s="84"/>
    </row>
    <row r="143" s="22" customFormat="1" ht="12.75">
      <c r="Q143" s="84"/>
    </row>
    <row r="144" s="22" customFormat="1" ht="12.75">
      <c r="Q144" s="84"/>
    </row>
    <row r="145" s="22" customFormat="1" ht="12.75">
      <c r="Q145" s="84"/>
    </row>
    <row r="146" s="22" customFormat="1" ht="12.75">
      <c r="Q146" s="84"/>
    </row>
    <row r="147" s="22" customFormat="1" ht="12.75">
      <c r="Q147" s="84"/>
    </row>
    <row r="148" s="22" customFormat="1" ht="12.75">
      <c r="Q148" s="84"/>
    </row>
    <row r="149" s="22" customFormat="1" ht="12.75">
      <c r="Q149" s="84"/>
    </row>
    <row r="150" s="22" customFormat="1" ht="12.75">
      <c r="Q150" s="84"/>
    </row>
    <row r="151" s="22" customFormat="1" ht="12.75">
      <c r="Q151" s="84"/>
    </row>
    <row r="152" s="22" customFormat="1" ht="12.75">
      <c r="Q152" s="84"/>
    </row>
    <row r="153" s="22" customFormat="1" ht="12.75">
      <c r="Q153" s="84"/>
    </row>
    <row r="154" s="22" customFormat="1" ht="12.75">
      <c r="Q154" s="84"/>
    </row>
    <row r="155" s="22" customFormat="1" ht="12.75">
      <c r="Q155" s="84"/>
    </row>
    <row r="156" s="22" customFormat="1" ht="12.75">
      <c r="Q156" s="84"/>
    </row>
    <row r="157" s="22" customFormat="1" ht="12.75">
      <c r="Q157" s="84"/>
    </row>
    <row r="158" s="22" customFormat="1" ht="12.75">
      <c r="Q158" s="84"/>
    </row>
    <row r="159" s="22" customFormat="1" ht="12.75">
      <c r="Q159" s="84"/>
    </row>
    <row r="160" s="22" customFormat="1" ht="12.75">
      <c r="Q160" s="84"/>
    </row>
    <row r="161" s="22" customFormat="1" ht="12.75">
      <c r="Q161" s="84"/>
    </row>
    <row r="162" s="22" customFormat="1" ht="12.75">
      <c r="Q162" s="84"/>
    </row>
    <row r="163" s="22" customFormat="1" ht="12.75">
      <c r="Q163" s="84"/>
    </row>
    <row r="164" s="22" customFormat="1" ht="12.75">
      <c r="Q164" s="84"/>
    </row>
    <row r="165" s="22" customFormat="1" ht="12.75">
      <c r="Q165" s="84"/>
    </row>
    <row r="166" s="22" customFormat="1" ht="12.75">
      <c r="Q166" s="84"/>
    </row>
    <row r="167" s="22" customFormat="1" ht="12.75">
      <c r="Q167" s="84"/>
    </row>
    <row r="168" s="22" customFormat="1" ht="12.75">
      <c r="Q168" s="84"/>
    </row>
    <row r="169" s="22" customFormat="1" ht="12.75">
      <c r="Q169" s="84"/>
    </row>
    <row r="170" s="22" customFormat="1" ht="12.75">
      <c r="Q170" s="84"/>
    </row>
    <row r="171" s="22" customFormat="1" ht="12.75">
      <c r="Q171" s="84"/>
    </row>
    <row r="172" s="22" customFormat="1" ht="12.75">
      <c r="Q172" s="84"/>
    </row>
    <row r="173" s="22" customFormat="1" ht="12.75">
      <c r="Q173" s="84"/>
    </row>
    <row r="174" s="22" customFormat="1" ht="12.75">
      <c r="Q174" s="84"/>
    </row>
    <row r="175" s="22" customFormat="1" ht="12.75">
      <c r="Q175" s="84"/>
    </row>
    <row r="176" s="22" customFormat="1" ht="12.75">
      <c r="Q176" s="84"/>
    </row>
    <row r="177" s="22" customFormat="1" ht="12.75">
      <c r="Q177" s="84"/>
    </row>
    <row r="178" s="22" customFormat="1" ht="12.75">
      <c r="Q178" s="84"/>
    </row>
    <row r="179" s="22" customFormat="1" ht="12.75">
      <c r="Q179" s="84"/>
    </row>
    <row r="180" s="22" customFormat="1" ht="12.75">
      <c r="Q180" s="84"/>
    </row>
    <row r="181" s="22" customFormat="1" ht="12.75">
      <c r="Q181" s="84"/>
    </row>
    <row r="182" s="22" customFormat="1" ht="12.75">
      <c r="Q182" s="84"/>
    </row>
    <row r="183" s="22" customFormat="1" ht="12.75">
      <c r="Q183" s="84"/>
    </row>
    <row r="184" s="22" customFormat="1" ht="12.75">
      <c r="Q184" s="84"/>
    </row>
    <row r="185" s="22" customFormat="1" ht="12.75">
      <c r="Q185" s="84"/>
    </row>
    <row r="186" s="22" customFormat="1" ht="12.75">
      <c r="Q186" s="84"/>
    </row>
    <row r="187" s="22" customFormat="1" ht="12.75">
      <c r="Q187" s="84"/>
    </row>
    <row r="188" s="22" customFormat="1" ht="12.75">
      <c r="Q188" s="84"/>
    </row>
    <row r="189" s="22" customFormat="1" ht="12.75">
      <c r="Q189" s="84"/>
    </row>
    <row r="190" s="22" customFormat="1" ht="12.75">
      <c r="Q190" s="84"/>
    </row>
    <row r="191" s="22" customFormat="1" ht="12.75">
      <c r="Q191" s="84"/>
    </row>
    <row r="192" s="22" customFormat="1" ht="12.75">
      <c r="Q192" s="84"/>
    </row>
    <row r="193" s="22" customFormat="1" ht="12.75">
      <c r="Q193" s="84"/>
    </row>
  </sheetData>
  <sheetProtection/>
  <mergeCells count="5">
    <mergeCell ref="E3:R3"/>
    <mergeCell ref="A19:E19"/>
    <mergeCell ref="O19:S19"/>
    <mergeCell ref="A1:S1"/>
    <mergeCell ref="R2:S2"/>
  </mergeCells>
  <printOptions horizontalCentered="1" verticalCentered="1"/>
  <pageMargins left="0.32" right="0.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Y1"/>
    </sheetView>
  </sheetViews>
  <sheetFormatPr defaultColWidth="8.88671875" defaultRowHeight="13.5"/>
  <cols>
    <col min="2" max="2" width="11.10546875" style="0" customWidth="1"/>
    <col min="4" max="4" width="10.77734375" style="0" customWidth="1"/>
    <col min="5" max="5" width="10.4453125" style="0" customWidth="1"/>
    <col min="18" max="18" width="10.3359375" style="0" customWidth="1"/>
  </cols>
  <sheetData>
    <row r="1" spans="1:18" s="22" customFormat="1" ht="37.5" customHeight="1">
      <c r="A1" s="1079" t="s">
        <v>764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</row>
    <row r="2" spans="1:18" s="22" customFormat="1" ht="18" customHeight="1">
      <c r="A2" s="22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227" t="s">
        <v>1</v>
      </c>
      <c r="R2" s="1228"/>
    </row>
    <row r="3" spans="1:18" s="108" customFormat="1" ht="24.75" customHeight="1">
      <c r="A3" s="315"/>
      <c r="B3" s="300" t="s">
        <v>127</v>
      </c>
      <c r="C3" s="300" t="s">
        <v>128</v>
      </c>
      <c r="D3" s="300" t="s">
        <v>129</v>
      </c>
      <c r="E3" s="1222" t="s">
        <v>130</v>
      </c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315"/>
    </row>
    <row r="4" spans="1:18" s="108" customFormat="1" ht="24.75" customHeight="1">
      <c r="A4" s="292" t="s">
        <v>98</v>
      </c>
      <c r="B4" s="293"/>
      <c r="C4" s="293" t="s">
        <v>2</v>
      </c>
      <c r="D4" s="293"/>
      <c r="E4" s="316"/>
      <c r="F4" s="300" t="s">
        <v>131</v>
      </c>
      <c r="G4" s="300" t="s">
        <v>132</v>
      </c>
      <c r="H4" s="300" t="s">
        <v>134</v>
      </c>
      <c r="I4" s="300" t="s">
        <v>135</v>
      </c>
      <c r="J4" s="300" t="s">
        <v>136</v>
      </c>
      <c r="K4" s="300" t="s">
        <v>137</v>
      </c>
      <c r="L4" s="300" t="s">
        <v>138</v>
      </c>
      <c r="M4" s="300" t="s">
        <v>139</v>
      </c>
      <c r="N4" s="300" t="s">
        <v>141</v>
      </c>
      <c r="O4" s="302" t="s">
        <v>140</v>
      </c>
      <c r="P4" s="300" t="s">
        <v>142</v>
      </c>
      <c r="Q4" s="300" t="s">
        <v>143</v>
      </c>
      <c r="R4" s="292" t="s">
        <v>99</v>
      </c>
    </row>
    <row r="5" spans="1:18" s="108" customFormat="1" ht="24.75" customHeight="1">
      <c r="A5" s="292"/>
      <c r="B5" s="293"/>
      <c r="C5" s="293" t="s">
        <v>3</v>
      </c>
      <c r="D5" s="293" t="s">
        <v>4</v>
      </c>
      <c r="E5" s="316"/>
      <c r="F5" s="293"/>
      <c r="G5" s="293"/>
      <c r="H5" s="293"/>
      <c r="I5" s="293"/>
      <c r="J5" s="293"/>
      <c r="K5" s="293"/>
      <c r="L5" s="293"/>
      <c r="M5" s="293"/>
      <c r="N5" s="293" t="s">
        <v>6</v>
      </c>
      <c r="O5" s="299"/>
      <c r="P5" s="293"/>
      <c r="Q5" s="293"/>
      <c r="R5" s="292"/>
    </row>
    <row r="6" spans="1:18" s="108" customFormat="1" ht="24.75" customHeight="1">
      <c r="A6" s="295" t="s">
        <v>73</v>
      </c>
      <c r="B6" s="296" t="s">
        <v>7</v>
      </c>
      <c r="C6" s="296" t="s">
        <v>8</v>
      </c>
      <c r="D6" s="296" t="s">
        <v>8</v>
      </c>
      <c r="E6" s="312"/>
      <c r="F6" s="296" t="s">
        <v>9</v>
      </c>
      <c r="G6" s="296" t="s">
        <v>10</v>
      </c>
      <c r="H6" s="296" t="s">
        <v>12</v>
      </c>
      <c r="I6" s="296" t="s">
        <v>13</v>
      </c>
      <c r="J6" s="296" t="s">
        <v>14</v>
      </c>
      <c r="K6" s="296" t="s">
        <v>15</v>
      </c>
      <c r="L6" s="296" t="s">
        <v>16</v>
      </c>
      <c r="M6" s="296" t="s">
        <v>17</v>
      </c>
      <c r="N6" s="297" t="s">
        <v>19</v>
      </c>
      <c r="O6" s="305" t="s">
        <v>18</v>
      </c>
      <c r="P6" s="296" t="s">
        <v>20</v>
      </c>
      <c r="Q6" s="296" t="s">
        <v>486</v>
      </c>
      <c r="R6" s="295" t="s">
        <v>354</v>
      </c>
    </row>
    <row r="7" spans="1:18" s="388" customFormat="1" ht="24.75" customHeight="1">
      <c r="A7" s="317" t="s">
        <v>841</v>
      </c>
      <c r="B7" s="886">
        <v>15779782</v>
      </c>
      <c r="C7" s="887">
        <v>5130</v>
      </c>
      <c r="D7" s="887">
        <v>15774652</v>
      </c>
      <c r="E7" s="887">
        <v>15779782</v>
      </c>
      <c r="F7" s="887">
        <v>1784</v>
      </c>
      <c r="G7" s="887">
        <v>1350365</v>
      </c>
      <c r="H7" s="887">
        <v>88258</v>
      </c>
      <c r="I7" s="887">
        <v>1297539</v>
      </c>
      <c r="J7" s="887">
        <v>0</v>
      </c>
      <c r="K7" s="887">
        <v>0</v>
      </c>
      <c r="L7" s="887">
        <v>104</v>
      </c>
      <c r="M7" s="887">
        <v>109644</v>
      </c>
      <c r="N7" s="887">
        <v>1039203</v>
      </c>
      <c r="O7" s="887">
        <v>1721354</v>
      </c>
      <c r="P7" s="887">
        <v>959592</v>
      </c>
      <c r="Q7" s="887">
        <v>9211939</v>
      </c>
      <c r="R7" s="319" t="s">
        <v>841</v>
      </c>
    </row>
    <row r="8" spans="1:18" s="329" customFormat="1" ht="24.75" customHeight="1">
      <c r="A8" s="292" t="s">
        <v>380</v>
      </c>
      <c r="B8" s="890">
        <v>1322035</v>
      </c>
      <c r="C8" s="888">
        <v>5</v>
      </c>
      <c r="D8" s="888">
        <v>1322030</v>
      </c>
      <c r="E8" s="888">
        <v>1322035</v>
      </c>
      <c r="F8" s="888">
        <v>183</v>
      </c>
      <c r="G8" s="888">
        <v>124070</v>
      </c>
      <c r="H8" s="888">
        <v>6270</v>
      </c>
      <c r="I8" s="888">
        <v>89123</v>
      </c>
      <c r="J8" s="888">
        <v>0</v>
      </c>
      <c r="K8" s="888">
        <v>0</v>
      </c>
      <c r="L8" s="888">
        <v>5</v>
      </c>
      <c r="M8" s="888">
        <v>14405</v>
      </c>
      <c r="N8" s="888">
        <v>79039</v>
      </c>
      <c r="O8" s="888">
        <v>99400</v>
      </c>
      <c r="P8" s="888">
        <v>194901</v>
      </c>
      <c r="Q8" s="888">
        <v>714639</v>
      </c>
      <c r="R8" s="294" t="s">
        <v>76</v>
      </c>
    </row>
    <row r="9" spans="1:18" s="329" customFormat="1" ht="24.75" customHeight="1">
      <c r="A9" s="292" t="s">
        <v>381</v>
      </c>
      <c r="B9" s="890">
        <v>1251502</v>
      </c>
      <c r="C9" s="888">
        <v>0</v>
      </c>
      <c r="D9" s="888">
        <v>1251502</v>
      </c>
      <c r="E9" s="888">
        <v>1251502</v>
      </c>
      <c r="F9" s="888">
        <v>309</v>
      </c>
      <c r="G9" s="888">
        <v>132478</v>
      </c>
      <c r="H9" s="888">
        <v>7650</v>
      </c>
      <c r="I9" s="888">
        <v>101590</v>
      </c>
      <c r="J9" s="888">
        <v>0</v>
      </c>
      <c r="K9" s="888">
        <v>0</v>
      </c>
      <c r="L9" s="888">
        <v>3</v>
      </c>
      <c r="M9" s="888">
        <v>12084</v>
      </c>
      <c r="N9" s="888">
        <v>62522</v>
      </c>
      <c r="O9" s="888">
        <v>113250</v>
      </c>
      <c r="P9" s="888">
        <v>183449</v>
      </c>
      <c r="Q9" s="888">
        <v>638167</v>
      </c>
      <c r="R9" s="294" t="s">
        <v>77</v>
      </c>
    </row>
    <row r="10" spans="1:18" s="329" customFormat="1" ht="24.75" customHeight="1">
      <c r="A10" s="292" t="s">
        <v>382</v>
      </c>
      <c r="B10" s="890">
        <v>1391102</v>
      </c>
      <c r="C10" s="888">
        <v>16</v>
      </c>
      <c r="D10" s="888">
        <v>1391086</v>
      </c>
      <c r="E10" s="888">
        <v>1391102</v>
      </c>
      <c r="F10" s="888">
        <v>335</v>
      </c>
      <c r="G10" s="888">
        <v>119915</v>
      </c>
      <c r="H10" s="888">
        <v>12900</v>
      </c>
      <c r="I10" s="888">
        <v>99287</v>
      </c>
      <c r="J10" s="888">
        <v>0</v>
      </c>
      <c r="K10" s="888">
        <v>0</v>
      </c>
      <c r="L10" s="888">
        <v>6</v>
      </c>
      <c r="M10" s="888">
        <v>20060</v>
      </c>
      <c r="N10" s="888">
        <v>84781</v>
      </c>
      <c r="O10" s="888">
        <v>150100</v>
      </c>
      <c r="P10" s="888">
        <v>166408</v>
      </c>
      <c r="Q10" s="888">
        <v>737310</v>
      </c>
      <c r="R10" s="294" t="s">
        <v>78</v>
      </c>
    </row>
    <row r="11" spans="1:18" s="329" customFormat="1" ht="24.75" customHeight="1">
      <c r="A11" s="292" t="s">
        <v>383</v>
      </c>
      <c r="B11" s="890">
        <v>1265121</v>
      </c>
      <c r="C11" s="888">
        <v>0</v>
      </c>
      <c r="D11" s="888">
        <v>1265121</v>
      </c>
      <c r="E11" s="888">
        <v>1265121</v>
      </c>
      <c r="F11" s="888">
        <v>197</v>
      </c>
      <c r="G11" s="888">
        <v>110795</v>
      </c>
      <c r="H11" s="888">
        <v>11470</v>
      </c>
      <c r="I11" s="888">
        <v>102371</v>
      </c>
      <c r="J11" s="888">
        <v>0</v>
      </c>
      <c r="K11" s="888">
        <v>0</v>
      </c>
      <c r="L11" s="888">
        <v>10</v>
      </c>
      <c r="M11" s="888">
        <v>19643</v>
      </c>
      <c r="N11" s="888">
        <v>92958</v>
      </c>
      <c r="O11" s="888">
        <v>141570</v>
      </c>
      <c r="P11" s="888">
        <v>88292</v>
      </c>
      <c r="Q11" s="888">
        <v>697815</v>
      </c>
      <c r="R11" s="294" t="s">
        <v>79</v>
      </c>
    </row>
    <row r="12" spans="1:18" s="329" customFormat="1" ht="24.75" customHeight="1">
      <c r="A12" s="292" t="s">
        <v>384</v>
      </c>
      <c r="B12" s="890">
        <v>1141441</v>
      </c>
      <c r="C12" s="888">
        <v>822</v>
      </c>
      <c r="D12" s="888">
        <v>1140619</v>
      </c>
      <c r="E12" s="888">
        <v>1141441</v>
      </c>
      <c r="F12" s="888">
        <v>41</v>
      </c>
      <c r="G12" s="888">
        <v>98119</v>
      </c>
      <c r="H12" s="888">
        <v>6220</v>
      </c>
      <c r="I12" s="888">
        <v>108601</v>
      </c>
      <c r="J12" s="888">
        <v>0</v>
      </c>
      <c r="K12" s="888">
        <v>0</v>
      </c>
      <c r="L12" s="888">
        <v>50</v>
      </c>
      <c r="M12" s="888">
        <v>22491</v>
      </c>
      <c r="N12" s="888">
        <v>83061</v>
      </c>
      <c r="O12" s="888">
        <v>153170</v>
      </c>
      <c r="P12" s="888">
        <v>18070</v>
      </c>
      <c r="Q12" s="888">
        <v>651618</v>
      </c>
      <c r="R12" s="294" t="s">
        <v>80</v>
      </c>
    </row>
    <row r="13" spans="1:18" s="329" customFormat="1" ht="24.75" customHeight="1">
      <c r="A13" s="292" t="s">
        <v>385</v>
      </c>
      <c r="B13" s="890">
        <v>1080083</v>
      </c>
      <c r="C13" s="888">
        <v>0</v>
      </c>
      <c r="D13" s="888">
        <v>1080083</v>
      </c>
      <c r="E13" s="888">
        <v>1080083</v>
      </c>
      <c r="F13" s="888">
        <v>41</v>
      </c>
      <c r="G13" s="888">
        <v>98384</v>
      </c>
      <c r="H13" s="888">
        <v>3900</v>
      </c>
      <c r="I13" s="888">
        <v>111831</v>
      </c>
      <c r="J13" s="888">
        <v>0</v>
      </c>
      <c r="K13" s="888">
        <v>0</v>
      </c>
      <c r="L13" s="888">
        <v>30</v>
      </c>
      <c r="M13" s="888">
        <v>18626</v>
      </c>
      <c r="N13" s="888">
        <v>93214</v>
      </c>
      <c r="O13" s="888">
        <v>175170</v>
      </c>
      <c r="P13" s="888">
        <v>16483</v>
      </c>
      <c r="Q13" s="888">
        <v>562404</v>
      </c>
      <c r="R13" s="294" t="s">
        <v>81</v>
      </c>
    </row>
    <row r="14" spans="1:18" s="329" customFormat="1" ht="24.75" customHeight="1">
      <c r="A14" s="292" t="s">
        <v>386</v>
      </c>
      <c r="B14" s="890">
        <v>928296</v>
      </c>
      <c r="C14" s="888">
        <v>0</v>
      </c>
      <c r="D14" s="888">
        <v>928296</v>
      </c>
      <c r="E14" s="888">
        <v>928296</v>
      </c>
      <c r="F14" s="888">
        <v>54</v>
      </c>
      <c r="G14" s="888">
        <v>95703</v>
      </c>
      <c r="H14" s="888">
        <v>3000</v>
      </c>
      <c r="I14" s="888">
        <v>100807</v>
      </c>
      <c r="J14" s="888">
        <v>0</v>
      </c>
      <c r="K14" s="888">
        <v>0</v>
      </c>
      <c r="L14" s="888">
        <v>0</v>
      </c>
      <c r="M14" s="888">
        <v>0</v>
      </c>
      <c r="N14" s="888">
        <v>89254</v>
      </c>
      <c r="O14" s="888">
        <v>110024</v>
      </c>
      <c r="P14" s="888">
        <v>6474</v>
      </c>
      <c r="Q14" s="888">
        <v>522980</v>
      </c>
      <c r="R14" s="294" t="s">
        <v>82</v>
      </c>
    </row>
    <row r="15" spans="1:18" s="329" customFormat="1" ht="24.75" customHeight="1">
      <c r="A15" s="292" t="s">
        <v>387</v>
      </c>
      <c r="B15" s="890">
        <v>1145330</v>
      </c>
      <c r="C15" s="888">
        <v>1441</v>
      </c>
      <c r="D15" s="888">
        <v>1143889</v>
      </c>
      <c r="E15" s="888">
        <v>1145330</v>
      </c>
      <c r="F15" s="888">
        <v>45</v>
      </c>
      <c r="G15" s="888">
        <v>107996</v>
      </c>
      <c r="H15" s="888">
        <v>8812</v>
      </c>
      <c r="I15" s="888">
        <v>125056</v>
      </c>
      <c r="J15" s="888">
        <v>0</v>
      </c>
      <c r="K15" s="888">
        <v>0</v>
      </c>
      <c r="L15" s="888">
        <v>0</v>
      </c>
      <c r="M15" s="888">
        <v>1428</v>
      </c>
      <c r="N15" s="888">
        <v>91116</v>
      </c>
      <c r="O15" s="888">
        <v>144300</v>
      </c>
      <c r="P15" s="888">
        <v>5196</v>
      </c>
      <c r="Q15" s="888">
        <v>661381</v>
      </c>
      <c r="R15" s="294" t="s">
        <v>83</v>
      </c>
    </row>
    <row r="16" spans="1:18" s="329" customFormat="1" ht="24.75" customHeight="1">
      <c r="A16" s="292" t="s">
        <v>388</v>
      </c>
      <c r="B16" s="890">
        <v>1261277</v>
      </c>
      <c r="C16" s="888">
        <v>0</v>
      </c>
      <c r="D16" s="888">
        <v>1261277</v>
      </c>
      <c r="E16" s="888">
        <v>1261277</v>
      </c>
      <c r="F16" s="888">
        <v>73</v>
      </c>
      <c r="G16" s="888">
        <v>113146</v>
      </c>
      <c r="H16" s="888">
        <v>5525</v>
      </c>
      <c r="I16" s="888">
        <v>100978</v>
      </c>
      <c r="J16" s="888">
        <v>0</v>
      </c>
      <c r="K16" s="888">
        <v>0</v>
      </c>
      <c r="L16" s="888">
        <v>0</v>
      </c>
      <c r="M16" s="888">
        <v>0</v>
      </c>
      <c r="N16" s="888">
        <v>86070</v>
      </c>
      <c r="O16" s="888">
        <v>149100</v>
      </c>
      <c r="P16" s="888">
        <v>4742</v>
      </c>
      <c r="Q16" s="888">
        <v>801643</v>
      </c>
      <c r="R16" s="294" t="s">
        <v>84</v>
      </c>
    </row>
    <row r="17" spans="1:18" s="329" customFormat="1" ht="24.75" customHeight="1">
      <c r="A17" s="292" t="s">
        <v>389</v>
      </c>
      <c r="B17" s="890">
        <v>1587942</v>
      </c>
      <c r="C17" s="888">
        <v>0</v>
      </c>
      <c r="D17" s="888">
        <v>1587942</v>
      </c>
      <c r="E17" s="888">
        <v>1587942</v>
      </c>
      <c r="F17" s="888">
        <v>86</v>
      </c>
      <c r="G17" s="888">
        <v>109681</v>
      </c>
      <c r="H17" s="888">
        <v>6380</v>
      </c>
      <c r="I17" s="888">
        <v>125370</v>
      </c>
      <c r="J17" s="888">
        <v>0</v>
      </c>
      <c r="K17" s="888">
        <v>0</v>
      </c>
      <c r="L17" s="888">
        <v>0</v>
      </c>
      <c r="M17" s="888">
        <v>40</v>
      </c>
      <c r="N17" s="888">
        <v>95973</v>
      </c>
      <c r="O17" s="888">
        <v>157400</v>
      </c>
      <c r="P17" s="888">
        <v>40174</v>
      </c>
      <c r="Q17" s="888">
        <v>1052838</v>
      </c>
      <c r="R17" s="294" t="s">
        <v>85</v>
      </c>
    </row>
    <row r="18" spans="1:18" s="329" customFormat="1" ht="24.75" customHeight="1">
      <c r="A18" s="292" t="s">
        <v>390</v>
      </c>
      <c r="B18" s="890">
        <v>1526986</v>
      </c>
      <c r="C18" s="888">
        <v>583</v>
      </c>
      <c r="D18" s="888">
        <v>1526403</v>
      </c>
      <c r="E18" s="888">
        <v>1526986</v>
      </c>
      <c r="F18" s="888">
        <v>85</v>
      </c>
      <c r="G18" s="888">
        <v>104869</v>
      </c>
      <c r="H18" s="888">
        <v>6030</v>
      </c>
      <c r="I18" s="888">
        <v>104747</v>
      </c>
      <c r="J18" s="888">
        <v>0</v>
      </c>
      <c r="K18" s="888">
        <v>0</v>
      </c>
      <c r="L18" s="888">
        <v>0</v>
      </c>
      <c r="M18" s="888">
        <v>739</v>
      </c>
      <c r="N18" s="888">
        <v>85786</v>
      </c>
      <c r="O18" s="888">
        <v>145920</v>
      </c>
      <c r="P18" s="888">
        <v>80707</v>
      </c>
      <c r="Q18" s="888">
        <v>998103</v>
      </c>
      <c r="R18" s="294" t="s">
        <v>86</v>
      </c>
    </row>
    <row r="19" spans="1:18" s="329" customFormat="1" ht="24.75" customHeight="1">
      <c r="A19" s="295" t="s">
        <v>391</v>
      </c>
      <c r="B19" s="894">
        <v>1878667</v>
      </c>
      <c r="C19" s="895">
        <v>2263</v>
      </c>
      <c r="D19" s="895">
        <v>1876404</v>
      </c>
      <c r="E19" s="895">
        <v>1878667</v>
      </c>
      <c r="F19" s="895">
        <v>335</v>
      </c>
      <c r="G19" s="895">
        <v>135209</v>
      </c>
      <c r="H19" s="895">
        <v>10101</v>
      </c>
      <c r="I19" s="895">
        <v>127778</v>
      </c>
      <c r="J19" s="895">
        <v>0</v>
      </c>
      <c r="K19" s="895">
        <v>0</v>
      </c>
      <c r="L19" s="895">
        <v>0</v>
      </c>
      <c r="M19" s="895">
        <v>128</v>
      </c>
      <c r="N19" s="895">
        <v>95429</v>
      </c>
      <c r="O19" s="895">
        <v>181950</v>
      </c>
      <c r="P19" s="895">
        <v>154696</v>
      </c>
      <c r="Q19" s="896">
        <v>1173041</v>
      </c>
      <c r="R19" s="298" t="s">
        <v>87</v>
      </c>
    </row>
    <row r="20" spans="1:19" s="55" customFormat="1" ht="15" customHeight="1">
      <c r="A20" s="136" t="s">
        <v>1236</v>
      </c>
      <c r="E20" s="137"/>
      <c r="G20" s="137" t="s">
        <v>100</v>
      </c>
      <c r="H20" s="137" t="s">
        <v>100</v>
      </c>
      <c r="L20" s="138"/>
      <c r="M20" s="135" t="s">
        <v>1234</v>
      </c>
      <c r="N20" s="138"/>
      <c r="O20" s="138"/>
      <c r="P20" s="107"/>
      <c r="Q20" s="107"/>
      <c r="R20" s="135"/>
      <c r="S20" s="135"/>
    </row>
    <row r="21" spans="1:13" s="55" customFormat="1" ht="15" customHeight="1">
      <c r="A21" s="1229" t="s">
        <v>145</v>
      </c>
      <c r="B21" s="1230"/>
      <c r="C21" s="1230"/>
      <c r="D21" s="1230"/>
      <c r="M21" s="31" t="s">
        <v>648</v>
      </c>
    </row>
    <row r="22" spans="1:19" s="32" customFormat="1" ht="15" customHeight="1">
      <c r="A22" s="31" t="s">
        <v>146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M22" s="31"/>
      <c r="N22" s="31"/>
      <c r="O22" s="31"/>
      <c r="P22" s="31"/>
      <c r="Q22" s="31"/>
      <c r="R22" s="31"/>
      <c r="S22" s="31"/>
    </row>
    <row r="23" s="108" customFormat="1" ht="13.5"/>
    <row r="24" s="108" customFormat="1" ht="13.5"/>
    <row r="25" s="108" customFormat="1" ht="13.5"/>
    <row r="26" s="108" customFormat="1" ht="13.5"/>
    <row r="27" s="108" customFormat="1" ht="13.5"/>
    <row r="28" s="108" customFormat="1" ht="13.5"/>
    <row r="29" s="108" customFormat="1" ht="13.5"/>
    <row r="30" s="108" customFormat="1" ht="13.5"/>
    <row r="31" s="108" customFormat="1" ht="13.5"/>
    <row r="32" s="108" customFormat="1" ht="13.5"/>
    <row r="33" s="108" customFormat="1" ht="13.5"/>
    <row r="34" s="108" customFormat="1" ht="13.5"/>
    <row r="35" s="108" customFormat="1" ht="13.5"/>
    <row r="36" s="108" customFormat="1" ht="13.5"/>
    <row r="37" s="108" customFormat="1" ht="13.5"/>
    <row r="38" s="108" customFormat="1" ht="13.5"/>
    <row r="39" s="108" customFormat="1" ht="13.5"/>
    <row r="40" s="108" customFormat="1" ht="13.5"/>
    <row r="41" s="108" customFormat="1" ht="13.5"/>
    <row r="42" s="108" customFormat="1" ht="13.5"/>
    <row r="43" s="108" customFormat="1" ht="13.5"/>
    <row r="44" s="108" customFormat="1" ht="13.5"/>
    <row r="45" s="108" customFormat="1" ht="13.5"/>
    <row r="46" s="108" customFormat="1" ht="13.5"/>
    <row r="47" s="108" customFormat="1" ht="13.5"/>
    <row r="48" s="108" customFormat="1" ht="13.5"/>
    <row r="49" s="108" customFormat="1" ht="13.5"/>
    <row r="50" s="108" customFormat="1" ht="13.5"/>
    <row r="51" s="108" customFormat="1" ht="13.5"/>
    <row r="52" s="108" customFormat="1" ht="13.5"/>
    <row r="53" s="108" customFormat="1" ht="13.5"/>
    <row r="54" s="108" customFormat="1" ht="13.5"/>
    <row r="55" s="108" customFormat="1" ht="13.5"/>
    <row r="56" s="108" customFormat="1" ht="13.5"/>
    <row r="57" s="108" customFormat="1" ht="13.5"/>
    <row r="58" s="108" customFormat="1" ht="13.5"/>
    <row r="59" s="108" customFormat="1" ht="13.5"/>
    <row r="60" s="108" customFormat="1" ht="13.5"/>
    <row r="61" s="108" customFormat="1" ht="13.5"/>
    <row r="62" s="108" customFormat="1" ht="13.5"/>
    <row r="63" s="108" customFormat="1" ht="13.5"/>
    <row r="64" s="108" customFormat="1" ht="13.5"/>
    <row r="65" s="108" customFormat="1" ht="13.5"/>
    <row r="66" s="108" customFormat="1" ht="13.5"/>
    <row r="67" s="108" customFormat="1" ht="13.5"/>
    <row r="68" s="108" customFormat="1" ht="13.5"/>
    <row r="69" s="108" customFormat="1" ht="13.5"/>
    <row r="70" s="108" customFormat="1" ht="13.5"/>
    <row r="71" s="108" customFormat="1" ht="13.5"/>
    <row r="72" s="108" customFormat="1" ht="13.5"/>
    <row r="73" s="108" customFormat="1" ht="13.5"/>
    <row r="74" s="108" customFormat="1" ht="13.5"/>
    <row r="75" s="108" customFormat="1" ht="13.5"/>
    <row r="76" s="108" customFormat="1" ht="13.5"/>
    <row r="77" s="108" customFormat="1" ht="13.5"/>
    <row r="78" s="108" customFormat="1" ht="13.5"/>
    <row r="79" s="108" customFormat="1" ht="13.5"/>
    <row r="80" s="108" customFormat="1" ht="13.5"/>
    <row r="81" s="108" customFormat="1" ht="13.5"/>
    <row r="82" s="108" customFormat="1" ht="13.5"/>
    <row r="83" s="108" customFormat="1" ht="13.5"/>
    <row r="84" s="108" customFormat="1" ht="13.5"/>
    <row r="85" s="108" customFormat="1" ht="13.5"/>
    <row r="86" s="108" customFormat="1" ht="13.5"/>
    <row r="87" s="108" customFormat="1" ht="13.5"/>
    <row r="88" s="108" customFormat="1" ht="13.5"/>
    <row r="89" s="108" customFormat="1" ht="13.5"/>
    <row r="90" s="108" customFormat="1" ht="13.5"/>
    <row r="91" s="108" customFormat="1" ht="13.5"/>
    <row r="92" s="108" customFormat="1" ht="13.5"/>
    <row r="93" s="108" customFormat="1" ht="13.5"/>
    <row r="94" s="108" customFormat="1" ht="13.5"/>
    <row r="95" s="108" customFormat="1" ht="13.5"/>
    <row r="96" s="108" customFormat="1" ht="13.5"/>
    <row r="97" s="108" customFormat="1" ht="13.5"/>
    <row r="98" s="108" customFormat="1" ht="13.5"/>
    <row r="99" s="108" customFormat="1" ht="13.5"/>
    <row r="100" s="108" customFormat="1" ht="13.5"/>
    <row r="101" s="108" customFormat="1" ht="13.5"/>
    <row r="102" s="108" customFormat="1" ht="13.5"/>
    <row r="103" s="108" customFormat="1" ht="13.5"/>
    <row r="104" s="108" customFormat="1" ht="13.5"/>
    <row r="105" s="108" customFormat="1" ht="13.5"/>
    <row r="106" s="108" customFormat="1" ht="13.5"/>
    <row r="107" s="108" customFormat="1" ht="13.5"/>
    <row r="108" s="108" customFormat="1" ht="13.5"/>
    <row r="109" s="108" customFormat="1" ht="13.5"/>
    <row r="110" s="108" customFormat="1" ht="13.5"/>
    <row r="111" s="108" customFormat="1" ht="13.5"/>
    <row r="112" s="108" customFormat="1" ht="13.5"/>
    <row r="113" s="108" customFormat="1" ht="13.5"/>
    <row r="114" s="108" customFormat="1" ht="13.5"/>
    <row r="115" s="108" customFormat="1" ht="13.5"/>
    <row r="116" s="108" customFormat="1" ht="13.5"/>
    <row r="117" s="108" customFormat="1" ht="13.5"/>
    <row r="118" s="108" customFormat="1" ht="13.5"/>
    <row r="119" s="108" customFormat="1" ht="13.5"/>
    <row r="120" s="108" customFormat="1" ht="13.5"/>
    <row r="121" s="108" customFormat="1" ht="13.5"/>
    <row r="122" s="108" customFormat="1" ht="13.5"/>
    <row r="123" s="108" customFormat="1" ht="13.5"/>
    <row r="124" s="108" customFormat="1" ht="13.5"/>
    <row r="125" s="108" customFormat="1" ht="13.5"/>
    <row r="126" s="108" customFormat="1" ht="13.5"/>
    <row r="127" s="108" customFormat="1" ht="13.5"/>
    <row r="128" s="108" customFormat="1" ht="13.5"/>
    <row r="129" s="108" customFormat="1" ht="13.5"/>
    <row r="130" s="108" customFormat="1" ht="13.5"/>
    <row r="131" s="108" customFormat="1" ht="13.5"/>
    <row r="132" s="108" customFormat="1" ht="13.5"/>
    <row r="133" s="108" customFormat="1" ht="13.5"/>
    <row r="134" s="108" customFormat="1" ht="13.5"/>
    <row r="135" s="108" customFormat="1" ht="13.5"/>
    <row r="136" s="108" customFormat="1" ht="13.5"/>
    <row r="137" s="108" customFormat="1" ht="13.5"/>
    <row r="138" s="108" customFormat="1" ht="13.5"/>
    <row r="139" s="108" customFormat="1" ht="13.5"/>
    <row r="140" s="108" customFormat="1" ht="13.5"/>
    <row r="141" s="108" customFormat="1" ht="13.5"/>
    <row r="142" s="108" customFormat="1" ht="13.5"/>
    <row r="143" s="108" customFormat="1" ht="13.5"/>
    <row r="144" s="108" customFormat="1" ht="13.5"/>
    <row r="145" s="108" customFormat="1" ht="13.5"/>
    <row r="146" s="108" customFormat="1" ht="13.5"/>
    <row r="147" s="108" customFormat="1" ht="13.5"/>
    <row r="148" s="108" customFormat="1" ht="13.5"/>
    <row r="149" s="108" customFormat="1" ht="13.5"/>
    <row r="150" s="108" customFormat="1" ht="13.5"/>
    <row r="151" s="108" customFormat="1" ht="13.5"/>
    <row r="152" s="108" customFormat="1" ht="13.5"/>
    <row r="153" s="108" customFormat="1" ht="13.5"/>
    <row r="154" s="108" customFormat="1" ht="13.5"/>
    <row r="155" s="108" customFormat="1" ht="13.5"/>
    <row r="156" s="108" customFormat="1" ht="13.5"/>
    <row r="157" s="108" customFormat="1" ht="13.5"/>
    <row r="158" s="108" customFormat="1" ht="13.5"/>
    <row r="159" s="108" customFormat="1" ht="13.5"/>
    <row r="160" s="108" customFormat="1" ht="13.5"/>
    <row r="161" s="108" customFormat="1" ht="13.5"/>
    <row r="162" s="108" customFormat="1" ht="13.5"/>
    <row r="163" s="108" customFormat="1" ht="13.5"/>
    <row r="164" s="108" customFormat="1" ht="13.5"/>
    <row r="165" s="108" customFormat="1" ht="13.5"/>
    <row r="166" s="108" customFormat="1" ht="13.5"/>
    <row r="167" s="108" customFormat="1" ht="13.5"/>
    <row r="168" s="108" customFormat="1" ht="13.5"/>
    <row r="169" s="108" customFormat="1" ht="13.5"/>
    <row r="170" s="108" customFormat="1" ht="13.5"/>
    <row r="171" s="108" customFormat="1" ht="13.5"/>
    <row r="172" s="108" customFormat="1" ht="13.5"/>
    <row r="173" s="108" customFormat="1" ht="13.5"/>
    <row r="174" s="108" customFormat="1" ht="13.5"/>
    <row r="175" s="108" customFormat="1" ht="13.5"/>
    <row r="176" s="108" customFormat="1" ht="13.5"/>
    <row r="177" s="108" customFormat="1" ht="13.5"/>
    <row r="178" s="108" customFormat="1" ht="13.5"/>
    <row r="179" s="108" customFormat="1" ht="13.5"/>
    <row r="180" s="108" customFormat="1" ht="13.5"/>
    <row r="181" s="108" customFormat="1" ht="13.5"/>
    <row r="182" s="108" customFormat="1" ht="13.5"/>
    <row r="183" s="108" customFormat="1" ht="13.5"/>
    <row r="184" s="108" customFormat="1" ht="13.5"/>
    <row r="185" s="108" customFormat="1" ht="13.5"/>
    <row r="186" s="108" customFormat="1" ht="13.5"/>
    <row r="187" s="108" customFormat="1" ht="13.5"/>
    <row r="188" s="108" customFormat="1" ht="13.5"/>
    <row r="189" s="108" customFormat="1" ht="13.5"/>
    <row r="190" s="108" customFormat="1" ht="13.5"/>
    <row r="191" s="108" customFormat="1" ht="13.5"/>
    <row r="192" s="108" customFormat="1" ht="13.5"/>
    <row r="193" s="108" customFormat="1" ht="13.5"/>
    <row r="194" s="108" customFormat="1" ht="13.5"/>
    <row r="195" s="108" customFormat="1" ht="13.5"/>
  </sheetData>
  <sheetProtection/>
  <mergeCells count="4">
    <mergeCell ref="A1:R1"/>
    <mergeCell ref="Q2:R2"/>
    <mergeCell ref="E3:Q3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Y1"/>
    </sheetView>
  </sheetViews>
  <sheetFormatPr defaultColWidth="10.6640625" defaultRowHeight="13.5"/>
  <cols>
    <col min="1" max="2" width="10.6640625" style="790" customWidth="1"/>
    <col min="3" max="3" width="10.77734375" style="790" bestFit="1" customWidth="1"/>
    <col min="4" max="5" width="10.88671875" style="790" bestFit="1" customWidth="1"/>
    <col min="6" max="17" width="10.77734375" style="790" bestFit="1" customWidth="1"/>
    <col min="18" max="16384" width="10.6640625" style="790" customWidth="1"/>
  </cols>
  <sheetData>
    <row r="1" spans="1:18" s="404" customFormat="1" ht="29.25" customHeight="1">
      <c r="A1" s="1191" t="s">
        <v>1237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</row>
    <row r="2" spans="1:18" s="404" customFormat="1" ht="18" customHeight="1">
      <c r="A2" s="740" t="s">
        <v>1238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1231" t="s">
        <v>1239</v>
      </c>
      <c r="R2" s="1232"/>
    </row>
    <row r="3" spans="1:18" s="404" customFormat="1" ht="18.75" customHeight="1">
      <c r="A3" s="744"/>
      <c r="B3" s="711" t="s">
        <v>1240</v>
      </c>
      <c r="C3" s="711" t="s">
        <v>1241</v>
      </c>
      <c r="D3" s="711" t="s">
        <v>1242</v>
      </c>
      <c r="E3" s="1233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</row>
    <row r="4" spans="1:18" s="404" customFormat="1" ht="18.75" customHeight="1">
      <c r="A4" s="709" t="s">
        <v>930</v>
      </c>
      <c r="B4" s="710"/>
      <c r="C4" s="710" t="s">
        <v>1244</v>
      </c>
      <c r="D4" s="710"/>
      <c r="E4" s="899"/>
      <c r="F4" s="711" t="s">
        <v>1245</v>
      </c>
      <c r="G4" s="711" t="s">
        <v>1246</v>
      </c>
      <c r="H4" s="711" t="s">
        <v>1247</v>
      </c>
      <c r="I4" s="711" t="s">
        <v>1248</v>
      </c>
      <c r="J4" s="711" t="s">
        <v>1249</v>
      </c>
      <c r="K4" s="711" t="s">
        <v>1250</v>
      </c>
      <c r="L4" s="711" t="s">
        <v>1251</v>
      </c>
      <c r="M4" s="711" t="s">
        <v>1252</v>
      </c>
      <c r="N4" s="711" t="s">
        <v>1253</v>
      </c>
      <c r="O4" s="711" t="s">
        <v>1254</v>
      </c>
      <c r="P4" s="711" t="s">
        <v>1255</v>
      </c>
      <c r="Q4" s="711" t="s">
        <v>1256</v>
      </c>
      <c r="R4" s="709" t="s">
        <v>902</v>
      </c>
    </row>
    <row r="5" spans="1:18" s="404" customFormat="1" ht="18.75" customHeight="1">
      <c r="A5" s="709"/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/>
    </row>
    <row r="6" spans="1:18" s="404" customFormat="1" ht="18.75" customHeight="1">
      <c r="A6" s="716" t="s">
        <v>903</v>
      </c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 t="s">
        <v>906</v>
      </c>
    </row>
    <row r="7" spans="1:21" s="729" customFormat="1" ht="22.5" customHeight="1">
      <c r="A7" s="900" t="s">
        <v>1274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783" t="s">
        <v>1275</v>
      </c>
      <c r="S7" s="902"/>
      <c r="U7" s="903"/>
    </row>
    <row r="8" spans="1:22" s="404" customFormat="1" ht="22.5" customHeight="1">
      <c r="A8" s="709" t="s">
        <v>60</v>
      </c>
      <c r="B8" s="870">
        <v>8235018</v>
      </c>
      <c r="C8" s="870">
        <v>20057</v>
      </c>
      <c r="D8" s="870">
        <v>8214961</v>
      </c>
      <c r="E8" s="870">
        <v>8235018</v>
      </c>
      <c r="F8" s="870">
        <v>2836</v>
      </c>
      <c r="G8" s="870">
        <v>755151</v>
      </c>
      <c r="H8" s="870">
        <v>24436</v>
      </c>
      <c r="I8" s="870">
        <v>234272</v>
      </c>
      <c r="J8" s="870">
        <v>0</v>
      </c>
      <c r="K8" s="870">
        <v>0</v>
      </c>
      <c r="L8" s="870">
        <v>10780</v>
      </c>
      <c r="M8" s="870">
        <v>4374</v>
      </c>
      <c r="N8" s="870">
        <v>384064</v>
      </c>
      <c r="O8" s="870">
        <v>297670</v>
      </c>
      <c r="P8" s="870">
        <v>101469</v>
      </c>
      <c r="Q8" s="885">
        <v>6419966</v>
      </c>
      <c r="R8" s="709" t="s">
        <v>60</v>
      </c>
      <c r="S8" s="902"/>
      <c r="T8" s="729"/>
      <c r="U8" s="903"/>
      <c r="V8" s="729"/>
    </row>
    <row r="9" spans="1:22" s="404" customFormat="1" ht="22.5" customHeight="1">
      <c r="A9" s="715" t="s">
        <v>653</v>
      </c>
      <c r="B9" s="841">
        <v>8472110.32</v>
      </c>
      <c r="C9" s="870">
        <v>15223</v>
      </c>
      <c r="D9" s="870">
        <v>8456887.32</v>
      </c>
      <c r="E9" s="870">
        <v>8472110.32</v>
      </c>
      <c r="F9" s="870">
        <v>3311.08</v>
      </c>
      <c r="G9" s="870">
        <v>768457</v>
      </c>
      <c r="H9" s="870">
        <v>45594</v>
      </c>
      <c r="I9" s="870">
        <v>250116</v>
      </c>
      <c r="J9" s="870">
        <v>0</v>
      </c>
      <c r="K9" s="870">
        <v>0</v>
      </c>
      <c r="L9" s="870">
        <v>18147.149999999998</v>
      </c>
      <c r="M9" s="870">
        <v>0</v>
      </c>
      <c r="N9" s="870">
        <v>374852.97</v>
      </c>
      <c r="O9" s="870">
        <v>438680</v>
      </c>
      <c r="P9" s="870">
        <v>134115.84999999998</v>
      </c>
      <c r="Q9" s="885">
        <v>6438836.2700000005</v>
      </c>
      <c r="R9" s="709" t="s">
        <v>653</v>
      </c>
      <c r="S9" s="902"/>
      <c r="T9" s="729"/>
      <c r="U9" s="903"/>
      <c r="V9" s="729"/>
    </row>
    <row r="10" spans="1:22" s="404" customFormat="1" ht="22.5" customHeight="1">
      <c r="A10" s="715" t="s">
        <v>654</v>
      </c>
      <c r="B10" s="841">
        <v>8954885.332</v>
      </c>
      <c r="C10" s="870">
        <v>6395</v>
      </c>
      <c r="D10" s="870">
        <v>8948490.332</v>
      </c>
      <c r="E10" s="870">
        <v>8954885.332</v>
      </c>
      <c r="F10" s="870">
        <v>3372.080000000001</v>
      </c>
      <c r="G10" s="870">
        <v>759954</v>
      </c>
      <c r="H10" s="870">
        <v>32579</v>
      </c>
      <c r="I10" s="870">
        <v>261577</v>
      </c>
      <c r="J10" s="870">
        <v>0</v>
      </c>
      <c r="K10" s="870">
        <v>0</v>
      </c>
      <c r="L10" s="870">
        <v>9772.48</v>
      </c>
      <c r="M10" s="870">
        <v>0</v>
      </c>
      <c r="N10" s="870">
        <v>424469.33499999996</v>
      </c>
      <c r="O10" s="870">
        <v>472190</v>
      </c>
      <c r="P10" s="870">
        <v>92317.21</v>
      </c>
      <c r="Q10" s="885">
        <v>6898654.227000001</v>
      </c>
      <c r="R10" s="709" t="s">
        <v>654</v>
      </c>
      <c r="S10" s="902"/>
      <c r="T10" s="729"/>
      <c r="U10" s="903"/>
      <c r="V10" s="729"/>
    </row>
    <row r="11" spans="1:22" s="404" customFormat="1" ht="22.5" customHeight="1">
      <c r="A11" s="715" t="s">
        <v>759</v>
      </c>
      <c r="B11" s="841">
        <v>10503346</v>
      </c>
      <c r="C11" s="870">
        <v>8887</v>
      </c>
      <c r="D11" s="870">
        <v>10494459</v>
      </c>
      <c r="E11" s="870">
        <v>10503346</v>
      </c>
      <c r="F11" s="870">
        <v>2533</v>
      </c>
      <c r="G11" s="870">
        <v>761013</v>
      </c>
      <c r="H11" s="870">
        <v>63372</v>
      </c>
      <c r="I11" s="870">
        <v>267859</v>
      </c>
      <c r="J11" s="870">
        <v>0</v>
      </c>
      <c r="K11" s="870">
        <v>0</v>
      </c>
      <c r="L11" s="870">
        <v>2348</v>
      </c>
      <c r="M11" s="870">
        <v>16275</v>
      </c>
      <c r="N11" s="870">
        <v>647833</v>
      </c>
      <c r="O11" s="870">
        <v>449207</v>
      </c>
      <c r="P11" s="870">
        <v>171686</v>
      </c>
      <c r="Q11" s="885">
        <v>8121220</v>
      </c>
      <c r="R11" s="709" t="s">
        <v>759</v>
      </c>
      <c r="S11" s="902"/>
      <c r="T11" s="729"/>
      <c r="U11" s="903"/>
      <c r="V11" s="729"/>
    </row>
    <row r="12" spans="1:21" s="729" customFormat="1" ht="22.5" customHeight="1">
      <c r="A12" s="900" t="s">
        <v>909</v>
      </c>
      <c r="B12" s="886">
        <v>11204630</v>
      </c>
      <c r="C12" s="904">
        <v>5130</v>
      </c>
      <c r="D12" s="904">
        <v>11199500</v>
      </c>
      <c r="E12" s="904">
        <v>11204630</v>
      </c>
      <c r="F12" s="904">
        <v>1784</v>
      </c>
      <c r="G12" s="904">
        <v>842504</v>
      </c>
      <c r="H12" s="904">
        <v>52474</v>
      </c>
      <c r="I12" s="904">
        <v>322546</v>
      </c>
      <c r="J12" s="904">
        <v>0</v>
      </c>
      <c r="K12" s="904">
        <v>0</v>
      </c>
      <c r="L12" s="904">
        <v>0</v>
      </c>
      <c r="M12" s="904">
        <v>109080</v>
      </c>
      <c r="N12" s="904">
        <v>1038453</v>
      </c>
      <c r="O12" s="904">
        <v>450660</v>
      </c>
      <c r="P12" s="904">
        <v>194329</v>
      </c>
      <c r="Q12" s="904">
        <v>8192800</v>
      </c>
      <c r="R12" s="905" t="s">
        <v>909</v>
      </c>
      <c r="S12" s="902"/>
      <c r="U12" s="903"/>
    </row>
    <row r="13" spans="1:22" s="404" customFormat="1" ht="22.5" customHeight="1">
      <c r="A13" s="906" t="s">
        <v>910</v>
      </c>
      <c r="B13" s="890">
        <v>910454</v>
      </c>
      <c r="C13" s="888">
        <v>5</v>
      </c>
      <c r="D13" s="888">
        <v>910449</v>
      </c>
      <c r="E13" s="888">
        <v>910454</v>
      </c>
      <c r="F13" s="888">
        <v>183</v>
      </c>
      <c r="G13" s="888">
        <v>83024</v>
      </c>
      <c r="H13" s="888">
        <v>5270</v>
      </c>
      <c r="I13" s="888">
        <v>28433</v>
      </c>
      <c r="J13" s="904">
        <v>0</v>
      </c>
      <c r="K13" s="904">
        <v>0</v>
      </c>
      <c r="L13" s="904">
        <v>0</v>
      </c>
      <c r="M13" s="888">
        <v>14405</v>
      </c>
      <c r="N13" s="888">
        <v>79039</v>
      </c>
      <c r="O13" s="888">
        <v>30500</v>
      </c>
      <c r="P13" s="888">
        <v>33467</v>
      </c>
      <c r="Q13" s="892">
        <v>636133</v>
      </c>
      <c r="R13" s="758" t="s">
        <v>329</v>
      </c>
      <c r="S13" s="902"/>
      <c r="T13" s="729"/>
      <c r="U13" s="903"/>
      <c r="V13" s="729"/>
    </row>
    <row r="14" spans="1:22" s="404" customFormat="1" ht="22.5" customHeight="1">
      <c r="A14" s="906" t="s">
        <v>911</v>
      </c>
      <c r="B14" s="890">
        <v>821563</v>
      </c>
      <c r="C14" s="888">
        <v>0</v>
      </c>
      <c r="D14" s="888">
        <v>821563</v>
      </c>
      <c r="E14" s="888">
        <v>821563</v>
      </c>
      <c r="F14" s="888">
        <v>309</v>
      </c>
      <c r="G14" s="888">
        <v>74075</v>
      </c>
      <c r="H14" s="888">
        <v>6500</v>
      </c>
      <c r="I14" s="888">
        <v>29045</v>
      </c>
      <c r="J14" s="904">
        <v>0</v>
      </c>
      <c r="K14" s="904">
        <v>0</v>
      </c>
      <c r="L14" s="904">
        <v>0</v>
      </c>
      <c r="M14" s="888">
        <v>12000</v>
      </c>
      <c r="N14" s="888">
        <v>62522</v>
      </c>
      <c r="O14" s="888">
        <v>40550</v>
      </c>
      <c r="P14" s="888">
        <v>28586</v>
      </c>
      <c r="Q14" s="892">
        <v>567976</v>
      </c>
      <c r="R14" s="758" t="s">
        <v>330</v>
      </c>
      <c r="S14" s="902"/>
      <c r="T14" s="729"/>
      <c r="U14" s="903"/>
      <c r="V14" s="729"/>
    </row>
    <row r="15" spans="1:22" s="404" customFormat="1" ht="22.5" customHeight="1">
      <c r="A15" s="906" t="s">
        <v>912</v>
      </c>
      <c r="B15" s="890">
        <v>937978</v>
      </c>
      <c r="C15" s="888">
        <v>16</v>
      </c>
      <c r="D15" s="888">
        <v>937962</v>
      </c>
      <c r="E15" s="888">
        <v>937978</v>
      </c>
      <c r="F15" s="888">
        <v>335</v>
      </c>
      <c r="G15" s="888">
        <v>72247</v>
      </c>
      <c r="H15" s="888">
        <v>8900</v>
      </c>
      <c r="I15" s="888">
        <v>25725</v>
      </c>
      <c r="J15" s="904">
        <v>0</v>
      </c>
      <c r="K15" s="904">
        <v>0</v>
      </c>
      <c r="L15" s="904">
        <v>0</v>
      </c>
      <c r="M15" s="888">
        <v>20016</v>
      </c>
      <c r="N15" s="888">
        <v>84781</v>
      </c>
      <c r="O15" s="888">
        <v>44850</v>
      </c>
      <c r="P15" s="888">
        <v>39763</v>
      </c>
      <c r="Q15" s="892">
        <v>641361</v>
      </c>
      <c r="R15" s="758" t="s">
        <v>331</v>
      </c>
      <c r="S15" s="902"/>
      <c r="T15" s="729"/>
      <c r="U15" s="903"/>
      <c r="V15" s="729"/>
    </row>
    <row r="16" spans="1:22" s="404" customFormat="1" ht="22.5" customHeight="1">
      <c r="A16" s="906" t="s">
        <v>913</v>
      </c>
      <c r="B16" s="890">
        <v>860052</v>
      </c>
      <c r="C16" s="888">
        <v>0</v>
      </c>
      <c r="D16" s="888">
        <v>860052</v>
      </c>
      <c r="E16" s="888">
        <v>860052</v>
      </c>
      <c r="F16" s="888">
        <v>197</v>
      </c>
      <c r="G16" s="888">
        <v>73360</v>
      </c>
      <c r="H16" s="888">
        <v>8970</v>
      </c>
      <c r="I16" s="888">
        <v>28540</v>
      </c>
      <c r="J16" s="904">
        <v>0</v>
      </c>
      <c r="K16" s="904">
        <v>0</v>
      </c>
      <c r="L16" s="904">
        <v>0</v>
      </c>
      <c r="M16" s="888">
        <v>19600</v>
      </c>
      <c r="N16" s="888">
        <v>92958</v>
      </c>
      <c r="O16" s="888">
        <v>30620</v>
      </c>
      <c r="P16" s="888">
        <v>30462</v>
      </c>
      <c r="Q16" s="892">
        <v>575345</v>
      </c>
      <c r="R16" s="758" t="s">
        <v>332</v>
      </c>
      <c r="S16" s="902"/>
      <c r="T16" s="729"/>
      <c r="U16" s="903"/>
      <c r="V16" s="729"/>
    </row>
    <row r="17" spans="1:22" s="404" customFormat="1" ht="22.5" customHeight="1">
      <c r="A17" s="906" t="s">
        <v>914</v>
      </c>
      <c r="B17" s="890">
        <v>801239</v>
      </c>
      <c r="C17" s="888">
        <v>822</v>
      </c>
      <c r="D17" s="888">
        <v>800417</v>
      </c>
      <c r="E17" s="888">
        <v>801239</v>
      </c>
      <c r="F17" s="888">
        <v>41</v>
      </c>
      <c r="G17" s="888">
        <v>60984</v>
      </c>
      <c r="H17" s="888">
        <v>4020</v>
      </c>
      <c r="I17" s="888">
        <v>28661</v>
      </c>
      <c r="J17" s="904">
        <v>0</v>
      </c>
      <c r="K17" s="904">
        <v>0</v>
      </c>
      <c r="L17" s="904">
        <v>0</v>
      </c>
      <c r="M17" s="888">
        <v>22422</v>
      </c>
      <c r="N17" s="888">
        <v>82311</v>
      </c>
      <c r="O17" s="888">
        <v>36100</v>
      </c>
      <c r="P17" s="888">
        <v>5210</v>
      </c>
      <c r="Q17" s="892">
        <v>561490</v>
      </c>
      <c r="R17" s="758" t="s">
        <v>403</v>
      </c>
      <c r="S17" s="902"/>
      <c r="T17" s="729"/>
      <c r="U17" s="903"/>
      <c r="V17" s="729"/>
    </row>
    <row r="18" spans="1:22" s="404" customFormat="1" ht="22.5" customHeight="1">
      <c r="A18" s="906" t="s">
        <v>915</v>
      </c>
      <c r="B18" s="890">
        <v>738025</v>
      </c>
      <c r="C18" s="888">
        <v>0</v>
      </c>
      <c r="D18" s="888">
        <v>738025</v>
      </c>
      <c r="E18" s="888">
        <v>738025</v>
      </c>
      <c r="F18" s="888">
        <v>41</v>
      </c>
      <c r="G18" s="888">
        <v>60761</v>
      </c>
      <c r="H18" s="888">
        <v>2000</v>
      </c>
      <c r="I18" s="888">
        <v>25739</v>
      </c>
      <c r="J18" s="904">
        <v>0</v>
      </c>
      <c r="K18" s="904">
        <v>0</v>
      </c>
      <c r="L18" s="904">
        <v>0</v>
      </c>
      <c r="M18" s="888">
        <v>18626</v>
      </c>
      <c r="N18" s="888">
        <v>93214</v>
      </c>
      <c r="O18" s="888">
        <v>50250</v>
      </c>
      <c r="P18" s="888">
        <v>7683</v>
      </c>
      <c r="Q18" s="892">
        <v>479711</v>
      </c>
      <c r="R18" s="758" t="s">
        <v>333</v>
      </c>
      <c r="S18" s="902"/>
      <c r="T18" s="729"/>
      <c r="U18" s="903"/>
      <c r="V18" s="729"/>
    </row>
    <row r="19" spans="1:22" s="404" customFormat="1" ht="22.5" customHeight="1">
      <c r="A19" s="906" t="s">
        <v>916</v>
      </c>
      <c r="B19" s="890">
        <v>644991</v>
      </c>
      <c r="C19" s="888">
        <v>0</v>
      </c>
      <c r="D19" s="888">
        <v>644991</v>
      </c>
      <c r="E19" s="888">
        <v>644991</v>
      </c>
      <c r="F19" s="888">
        <v>54</v>
      </c>
      <c r="G19" s="888">
        <v>59245</v>
      </c>
      <c r="H19" s="888">
        <v>2700</v>
      </c>
      <c r="I19" s="888">
        <v>22127</v>
      </c>
      <c r="J19" s="904">
        <v>0</v>
      </c>
      <c r="K19" s="904">
        <v>0</v>
      </c>
      <c r="L19" s="904">
        <v>0</v>
      </c>
      <c r="M19" s="888">
        <v>0</v>
      </c>
      <c r="N19" s="888">
        <v>89254</v>
      </c>
      <c r="O19" s="888">
        <v>22950</v>
      </c>
      <c r="P19" s="888">
        <v>6474</v>
      </c>
      <c r="Q19" s="892">
        <v>442187</v>
      </c>
      <c r="R19" s="758" t="s">
        <v>334</v>
      </c>
      <c r="S19" s="902"/>
      <c r="T19" s="729"/>
      <c r="U19" s="903"/>
      <c r="V19" s="729"/>
    </row>
    <row r="20" spans="1:22" s="404" customFormat="1" ht="22.5" customHeight="1">
      <c r="A20" s="906" t="s">
        <v>917</v>
      </c>
      <c r="B20" s="890">
        <v>819405</v>
      </c>
      <c r="C20" s="888">
        <v>1441</v>
      </c>
      <c r="D20" s="888">
        <v>817964</v>
      </c>
      <c r="E20" s="888">
        <v>819405</v>
      </c>
      <c r="F20" s="888">
        <v>45</v>
      </c>
      <c r="G20" s="888">
        <v>66830</v>
      </c>
      <c r="H20" s="888">
        <v>6291</v>
      </c>
      <c r="I20" s="888">
        <v>30630</v>
      </c>
      <c r="J20" s="904">
        <v>0</v>
      </c>
      <c r="K20" s="904">
        <v>0</v>
      </c>
      <c r="L20" s="904">
        <v>0</v>
      </c>
      <c r="M20" s="888">
        <v>1428</v>
      </c>
      <c r="N20" s="888">
        <v>91116</v>
      </c>
      <c r="O20" s="888">
        <v>41600</v>
      </c>
      <c r="P20" s="888">
        <v>5196</v>
      </c>
      <c r="Q20" s="892">
        <v>576269</v>
      </c>
      <c r="R20" s="758" t="s">
        <v>335</v>
      </c>
      <c r="S20" s="902"/>
      <c r="T20" s="729"/>
      <c r="U20" s="903"/>
      <c r="V20" s="729"/>
    </row>
    <row r="21" spans="1:22" s="404" customFormat="1" ht="22.5" customHeight="1">
      <c r="A21" s="906" t="s">
        <v>918</v>
      </c>
      <c r="B21" s="890">
        <v>966660</v>
      </c>
      <c r="C21" s="888">
        <v>0</v>
      </c>
      <c r="D21" s="888">
        <v>966660</v>
      </c>
      <c r="E21" s="888">
        <v>966660</v>
      </c>
      <c r="F21" s="888">
        <v>73</v>
      </c>
      <c r="G21" s="888">
        <v>73557</v>
      </c>
      <c r="H21" s="888">
        <v>1850</v>
      </c>
      <c r="I21" s="888">
        <v>27231</v>
      </c>
      <c r="J21" s="904">
        <v>0</v>
      </c>
      <c r="K21" s="904">
        <v>0</v>
      </c>
      <c r="L21" s="904">
        <v>0</v>
      </c>
      <c r="M21" s="888">
        <v>0</v>
      </c>
      <c r="N21" s="888">
        <v>86070</v>
      </c>
      <c r="O21" s="888">
        <v>39150</v>
      </c>
      <c r="P21" s="888">
        <v>4742</v>
      </c>
      <c r="Q21" s="892">
        <v>733987</v>
      </c>
      <c r="R21" s="758" t="s">
        <v>336</v>
      </c>
      <c r="S21" s="902"/>
      <c r="T21" s="729"/>
      <c r="U21" s="903"/>
      <c r="V21" s="729"/>
    </row>
    <row r="22" spans="1:22" s="404" customFormat="1" ht="22.5" customHeight="1">
      <c r="A22" s="906" t="s">
        <v>919</v>
      </c>
      <c r="B22" s="890">
        <v>1209469</v>
      </c>
      <c r="C22" s="888">
        <v>0</v>
      </c>
      <c r="D22" s="888">
        <v>1209469</v>
      </c>
      <c r="E22" s="888">
        <v>1209469</v>
      </c>
      <c r="F22" s="888">
        <v>86</v>
      </c>
      <c r="G22" s="888">
        <v>70100</v>
      </c>
      <c r="H22" s="888">
        <v>1305</v>
      </c>
      <c r="I22" s="888">
        <v>25488</v>
      </c>
      <c r="J22" s="904">
        <v>0</v>
      </c>
      <c r="K22" s="904">
        <v>0</v>
      </c>
      <c r="L22" s="904">
        <v>0</v>
      </c>
      <c r="M22" s="888">
        <v>0</v>
      </c>
      <c r="N22" s="888">
        <v>95973</v>
      </c>
      <c r="O22" s="888">
        <v>33400</v>
      </c>
      <c r="P22" s="888">
        <v>7664</v>
      </c>
      <c r="Q22" s="892">
        <v>975453</v>
      </c>
      <c r="R22" s="758" t="s">
        <v>338</v>
      </c>
      <c r="S22" s="902"/>
      <c r="T22" s="729"/>
      <c r="U22" s="903"/>
      <c r="V22" s="729"/>
    </row>
    <row r="23" spans="1:22" s="404" customFormat="1" ht="22.5" customHeight="1">
      <c r="A23" s="906" t="s">
        <v>920</v>
      </c>
      <c r="B23" s="890">
        <v>1128482</v>
      </c>
      <c r="C23" s="888">
        <v>583</v>
      </c>
      <c r="D23" s="888">
        <v>1127899</v>
      </c>
      <c r="E23" s="888">
        <v>1128482</v>
      </c>
      <c r="F23" s="888">
        <v>85</v>
      </c>
      <c r="G23" s="888">
        <v>64679</v>
      </c>
      <c r="H23" s="888">
        <v>2030</v>
      </c>
      <c r="I23" s="888">
        <v>19109</v>
      </c>
      <c r="J23" s="904">
        <v>0</v>
      </c>
      <c r="K23" s="904">
        <v>0</v>
      </c>
      <c r="L23" s="904">
        <v>0</v>
      </c>
      <c r="M23" s="888">
        <v>583</v>
      </c>
      <c r="N23" s="888">
        <v>85786</v>
      </c>
      <c r="O23" s="888">
        <v>30200</v>
      </c>
      <c r="P23" s="888">
        <v>8539</v>
      </c>
      <c r="Q23" s="892">
        <v>917471</v>
      </c>
      <c r="R23" s="758" t="s">
        <v>340</v>
      </c>
      <c r="S23" s="902"/>
      <c r="T23" s="729"/>
      <c r="U23" s="903"/>
      <c r="V23" s="729"/>
    </row>
    <row r="24" spans="1:22" s="404" customFormat="1" ht="19.5" customHeight="1">
      <c r="A24" s="907" t="s">
        <v>921</v>
      </c>
      <c r="B24" s="894">
        <v>1366312</v>
      </c>
      <c r="C24" s="895">
        <v>2263</v>
      </c>
      <c r="D24" s="895">
        <v>1364049</v>
      </c>
      <c r="E24" s="895">
        <v>1366312</v>
      </c>
      <c r="F24" s="895">
        <v>335</v>
      </c>
      <c r="G24" s="895">
        <v>83642</v>
      </c>
      <c r="H24" s="895">
        <v>2638</v>
      </c>
      <c r="I24" s="895">
        <v>31818</v>
      </c>
      <c r="J24" s="908">
        <v>0</v>
      </c>
      <c r="K24" s="908">
        <v>0</v>
      </c>
      <c r="L24" s="908">
        <v>0</v>
      </c>
      <c r="M24" s="895">
        <v>0</v>
      </c>
      <c r="N24" s="895">
        <v>95429</v>
      </c>
      <c r="O24" s="895">
        <v>50490</v>
      </c>
      <c r="P24" s="895">
        <v>16543</v>
      </c>
      <c r="Q24" s="896">
        <v>1085417</v>
      </c>
      <c r="R24" s="761" t="s">
        <v>342</v>
      </c>
      <c r="S24" s="902"/>
      <c r="T24" s="729"/>
      <c r="U24" s="903"/>
      <c r="V24" s="729"/>
    </row>
    <row r="25" spans="1:18" s="404" customFormat="1" ht="19.5" customHeight="1">
      <c r="A25" s="909" t="s">
        <v>1276</v>
      </c>
      <c r="E25" s="910"/>
      <c r="G25" s="910" t="s">
        <v>221</v>
      </c>
      <c r="K25" s="911"/>
      <c r="L25" s="911"/>
      <c r="M25" s="692" t="s">
        <v>1277</v>
      </c>
      <c r="N25" s="911"/>
      <c r="O25" s="911"/>
      <c r="P25" s="692"/>
      <c r="Q25" s="692"/>
      <c r="R25" s="692"/>
    </row>
    <row r="26" spans="1:18" s="404" customFormat="1" ht="16.5" customHeight="1">
      <c r="A26" s="1235" t="s">
        <v>1278</v>
      </c>
      <c r="B26" s="1236"/>
      <c r="C26" s="1236"/>
      <c r="D26" s="1236"/>
      <c r="O26" s="1212"/>
      <c r="P26" s="1212"/>
      <c r="Q26" s="1212"/>
      <c r="R26" s="1212"/>
    </row>
    <row r="27" spans="2:17" s="404" customFormat="1" ht="13.5"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</row>
    <row r="29" spans="2:5" ht="13.5">
      <c r="B29" s="913"/>
      <c r="E29" s="913"/>
    </row>
    <row r="30" spans="2:5" ht="13.5">
      <c r="B30" s="913"/>
      <c r="E30" s="913"/>
    </row>
    <row r="31" spans="2:5" ht="13.5">
      <c r="B31" s="913"/>
      <c r="E31" s="913"/>
    </row>
    <row r="32" spans="2:5" ht="13.5">
      <c r="B32" s="913"/>
      <c r="E32" s="913"/>
    </row>
    <row r="33" spans="2:5" ht="13.5">
      <c r="B33" s="913"/>
      <c r="E33" s="913"/>
    </row>
    <row r="34" spans="2:5" ht="13.5">
      <c r="B34" s="913"/>
      <c r="E34" s="913"/>
    </row>
    <row r="35" spans="2:5" ht="13.5">
      <c r="B35" s="913"/>
      <c r="E35" s="913"/>
    </row>
    <row r="36" spans="2:5" ht="13.5">
      <c r="B36" s="913"/>
      <c r="E36" s="913"/>
    </row>
    <row r="37" spans="2:5" ht="13.5">
      <c r="B37" s="913"/>
      <c r="E37" s="913"/>
    </row>
    <row r="38" spans="2:5" ht="13.5">
      <c r="B38" s="913"/>
      <c r="E38" s="913"/>
    </row>
    <row r="39" spans="2:5" ht="13.5">
      <c r="B39" s="913"/>
      <c r="E39" s="913"/>
    </row>
    <row r="40" spans="2:5" ht="13.5">
      <c r="B40" s="913"/>
      <c r="E40" s="913"/>
    </row>
  </sheetData>
  <sheetProtection/>
  <mergeCells count="5">
    <mergeCell ref="A1:R1"/>
    <mergeCell ref="Q2:R2"/>
    <mergeCell ref="E3:Q3"/>
    <mergeCell ref="A26:D26"/>
    <mergeCell ref="O26:R2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8.88671875" defaultRowHeight="13.5"/>
  <cols>
    <col min="1" max="1" width="8.3359375" style="22" customWidth="1"/>
    <col min="2" max="13" width="8.5546875" style="22" customWidth="1"/>
    <col min="14" max="14" width="10.5546875" style="22" customWidth="1"/>
    <col min="15" max="16384" width="8.88671875" style="22" customWidth="1"/>
  </cols>
  <sheetData>
    <row r="1" spans="1:14" ht="27" customHeight="1">
      <c r="A1" s="1079" t="s">
        <v>641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</row>
    <row r="2" spans="1:14" ht="18" customHeight="1">
      <c r="A2" s="1084" t="s">
        <v>577</v>
      </c>
      <c r="B2" s="10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 t="s">
        <v>618</v>
      </c>
    </row>
    <row r="3" spans="1:14" ht="21.75" customHeight="1">
      <c r="A3" s="1085" t="s">
        <v>548</v>
      </c>
      <c r="B3" s="139" t="s">
        <v>616</v>
      </c>
      <c r="C3" s="134" t="s">
        <v>511</v>
      </c>
      <c r="D3" s="139" t="s">
        <v>512</v>
      </c>
      <c r="E3" s="139" t="s">
        <v>513</v>
      </c>
      <c r="F3" s="134" t="s">
        <v>514</v>
      </c>
      <c r="G3" s="134" t="s">
        <v>515</v>
      </c>
      <c r="H3" s="139" t="s">
        <v>516</v>
      </c>
      <c r="I3" s="139" t="s">
        <v>580</v>
      </c>
      <c r="J3" s="139" t="s">
        <v>517</v>
      </c>
      <c r="K3" s="139" t="s">
        <v>518</v>
      </c>
      <c r="L3" s="139" t="s">
        <v>612</v>
      </c>
      <c r="M3" s="134" t="s">
        <v>519</v>
      </c>
      <c r="N3" s="1083" t="s">
        <v>547</v>
      </c>
    </row>
    <row r="4" spans="1:14" ht="21.75" customHeight="1">
      <c r="A4" s="1086"/>
      <c r="B4" s="38" t="s">
        <v>615</v>
      </c>
      <c r="C4" s="51" t="s">
        <v>520</v>
      </c>
      <c r="D4" s="38" t="s">
        <v>521</v>
      </c>
      <c r="E4" s="38" t="s">
        <v>522</v>
      </c>
      <c r="F4" s="51" t="s">
        <v>613</v>
      </c>
      <c r="G4" s="51" t="s">
        <v>523</v>
      </c>
      <c r="H4" s="38" t="s">
        <v>524</v>
      </c>
      <c r="I4" s="38" t="s">
        <v>581</v>
      </c>
      <c r="J4" s="38" t="s">
        <v>619</v>
      </c>
      <c r="K4" s="38" t="s">
        <v>586</v>
      </c>
      <c r="L4" s="38" t="s">
        <v>531</v>
      </c>
      <c r="M4" s="51" t="s">
        <v>525</v>
      </c>
      <c r="N4" s="1088"/>
    </row>
    <row r="5" spans="1:14" ht="21.75" customHeight="1">
      <c r="A5" s="1087"/>
      <c r="B5" s="43"/>
      <c r="C5" s="52" t="s">
        <v>526</v>
      </c>
      <c r="D5" s="43" t="s">
        <v>526</v>
      </c>
      <c r="E5" s="43"/>
      <c r="F5" s="52" t="s">
        <v>527</v>
      </c>
      <c r="G5" s="52" t="s">
        <v>528</v>
      </c>
      <c r="H5" s="43" t="s">
        <v>526</v>
      </c>
      <c r="I5" s="43" t="s">
        <v>582</v>
      </c>
      <c r="J5" s="43" t="s">
        <v>529</v>
      </c>
      <c r="K5" s="43" t="s">
        <v>529</v>
      </c>
      <c r="L5" s="43" t="s">
        <v>529</v>
      </c>
      <c r="M5" s="52" t="s">
        <v>526</v>
      </c>
      <c r="N5" s="1089"/>
    </row>
    <row r="6" spans="1:14" ht="39.75" customHeight="1">
      <c r="A6" s="37" t="s">
        <v>60</v>
      </c>
      <c r="B6" s="202">
        <v>24872</v>
      </c>
      <c r="C6" s="203">
        <v>257</v>
      </c>
      <c r="D6" s="203">
        <v>132</v>
      </c>
      <c r="E6" s="203">
        <v>8</v>
      </c>
      <c r="F6" s="203">
        <v>1264</v>
      </c>
      <c r="G6" s="203">
        <v>3096</v>
      </c>
      <c r="H6" s="203">
        <v>1923</v>
      </c>
      <c r="I6" s="203">
        <v>15517</v>
      </c>
      <c r="J6" s="203">
        <v>1463</v>
      </c>
      <c r="K6" s="203">
        <v>602</v>
      </c>
      <c r="L6" s="203">
        <v>558</v>
      </c>
      <c r="M6" s="204">
        <v>52</v>
      </c>
      <c r="N6" s="47" t="s">
        <v>60</v>
      </c>
    </row>
    <row r="7" spans="1:14" ht="39.75" customHeight="1">
      <c r="A7" s="37" t="s">
        <v>653</v>
      </c>
      <c r="B7" s="202">
        <v>25027</v>
      </c>
      <c r="C7" s="203">
        <v>273</v>
      </c>
      <c r="D7" s="203">
        <v>134</v>
      </c>
      <c r="E7" s="203">
        <v>10</v>
      </c>
      <c r="F7" s="203">
        <v>1257</v>
      </c>
      <c r="G7" s="203">
        <v>3113</v>
      </c>
      <c r="H7" s="203">
        <v>1917</v>
      </c>
      <c r="I7" s="203">
        <v>15605</v>
      </c>
      <c r="J7" s="203">
        <v>1499</v>
      </c>
      <c r="K7" s="203">
        <v>608</v>
      </c>
      <c r="L7" s="203">
        <v>565</v>
      </c>
      <c r="M7" s="204">
        <v>46</v>
      </c>
      <c r="N7" s="47" t="s">
        <v>653</v>
      </c>
    </row>
    <row r="8" spans="1:14" ht="39.75" customHeight="1">
      <c r="A8" s="37" t="s">
        <v>654</v>
      </c>
      <c r="B8" s="202">
        <v>25503</v>
      </c>
      <c r="C8" s="203">
        <v>273</v>
      </c>
      <c r="D8" s="203">
        <v>134</v>
      </c>
      <c r="E8" s="203">
        <v>10</v>
      </c>
      <c r="F8" s="203">
        <v>1224</v>
      </c>
      <c r="G8" s="203">
        <v>3126</v>
      </c>
      <c r="H8" s="203">
        <v>2047</v>
      </c>
      <c r="I8" s="203">
        <v>15816</v>
      </c>
      <c r="J8" s="203">
        <v>1571</v>
      </c>
      <c r="K8" s="203">
        <v>611</v>
      </c>
      <c r="L8" s="203">
        <v>646</v>
      </c>
      <c r="M8" s="204">
        <v>45</v>
      </c>
      <c r="N8" s="47" t="s">
        <v>654</v>
      </c>
    </row>
    <row r="9" spans="1:14" ht="39.75" customHeight="1">
      <c r="A9" s="37" t="s">
        <v>759</v>
      </c>
      <c r="B9" s="202">
        <v>30417</v>
      </c>
      <c r="C9" s="203">
        <v>281</v>
      </c>
      <c r="D9" s="203">
        <v>137</v>
      </c>
      <c r="E9" s="203">
        <v>10</v>
      </c>
      <c r="F9" s="203">
        <v>1220</v>
      </c>
      <c r="G9" s="203">
        <v>3127</v>
      </c>
      <c r="H9" s="203">
        <v>2065</v>
      </c>
      <c r="I9" s="203">
        <v>20720</v>
      </c>
      <c r="J9" s="203">
        <v>1615</v>
      </c>
      <c r="K9" s="203">
        <v>630</v>
      </c>
      <c r="L9" s="203">
        <v>547</v>
      </c>
      <c r="M9" s="204">
        <v>65</v>
      </c>
      <c r="N9" s="47" t="s">
        <v>759</v>
      </c>
    </row>
    <row r="10" spans="1:14" s="23" customFormat="1" ht="39.75" customHeight="1">
      <c r="A10" s="399" t="s">
        <v>842</v>
      </c>
      <c r="B10" s="401">
        <v>36411</v>
      </c>
      <c r="C10" s="402">
        <v>292</v>
      </c>
      <c r="D10" s="402">
        <v>144</v>
      </c>
      <c r="E10" s="402">
        <v>10</v>
      </c>
      <c r="F10" s="402">
        <v>1222</v>
      </c>
      <c r="G10" s="402">
        <v>3141</v>
      </c>
      <c r="H10" s="402">
        <v>2238</v>
      </c>
      <c r="I10" s="402">
        <v>26338</v>
      </c>
      <c r="J10" s="402">
        <v>1678</v>
      </c>
      <c r="K10" s="402">
        <v>671</v>
      </c>
      <c r="L10" s="402">
        <v>612</v>
      </c>
      <c r="M10" s="403">
        <v>65</v>
      </c>
      <c r="N10" s="400" t="s">
        <v>843</v>
      </c>
    </row>
    <row r="11" spans="1:14" s="55" customFormat="1" ht="18" customHeight="1">
      <c r="A11" s="55" t="s">
        <v>881</v>
      </c>
      <c r="B11" s="107"/>
      <c r="C11" s="107"/>
      <c r="D11" s="116"/>
      <c r="E11" s="116"/>
      <c r="F11" s="116"/>
      <c r="H11" s="129" t="s">
        <v>880</v>
      </c>
      <c r="I11" s="205"/>
      <c r="J11" s="129"/>
      <c r="K11" s="205"/>
      <c r="M11" s="205"/>
      <c r="N11" s="116"/>
    </row>
    <row r="12" ht="12.75">
      <c r="A12" s="404" t="s">
        <v>882</v>
      </c>
    </row>
    <row r="13" ht="10.5" customHeight="1">
      <c r="B13" s="144"/>
    </row>
    <row r="14" ht="12.75">
      <c r="B14" s="144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Y1"/>
    </sheetView>
  </sheetViews>
  <sheetFormatPr defaultColWidth="9.6640625" defaultRowHeight="13.5"/>
  <cols>
    <col min="1" max="16384" width="9.6640625" style="790" customWidth="1"/>
  </cols>
  <sheetData>
    <row r="1" spans="1:18" s="404" customFormat="1" ht="32.25" customHeight="1">
      <c r="A1" s="1191" t="s">
        <v>1279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</row>
    <row r="2" spans="1:18" s="404" customFormat="1" ht="18" customHeight="1">
      <c r="A2" s="404" t="s">
        <v>1280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1231" t="s">
        <v>1239</v>
      </c>
      <c r="R2" s="1232"/>
    </row>
    <row r="3" spans="1:18" s="404" customFormat="1" ht="18.75" customHeight="1">
      <c r="A3" s="744"/>
      <c r="B3" s="711" t="s">
        <v>1240</v>
      </c>
      <c r="C3" s="711" t="s">
        <v>1241</v>
      </c>
      <c r="D3" s="711" t="s">
        <v>1242</v>
      </c>
      <c r="E3" s="1233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</row>
    <row r="4" spans="1:18" s="404" customFormat="1" ht="18.75" customHeight="1">
      <c r="A4" s="709" t="s">
        <v>930</v>
      </c>
      <c r="B4" s="710"/>
      <c r="C4" s="710" t="s">
        <v>1244</v>
      </c>
      <c r="D4" s="710"/>
      <c r="E4" s="899"/>
      <c r="F4" s="711" t="s">
        <v>1245</v>
      </c>
      <c r="G4" s="711" t="s">
        <v>1246</v>
      </c>
      <c r="H4" s="711" t="s">
        <v>1247</v>
      </c>
      <c r="I4" s="711" t="s">
        <v>1248</v>
      </c>
      <c r="J4" s="711" t="s">
        <v>1249</v>
      </c>
      <c r="K4" s="711" t="s">
        <v>1250</v>
      </c>
      <c r="L4" s="711" t="s">
        <v>1251</v>
      </c>
      <c r="M4" s="711" t="s">
        <v>1252</v>
      </c>
      <c r="N4" s="711" t="s">
        <v>1253</v>
      </c>
      <c r="O4" s="711" t="s">
        <v>1254</v>
      </c>
      <c r="P4" s="711" t="s">
        <v>1255</v>
      </c>
      <c r="Q4" s="711" t="s">
        <v>1256</v>
      </c>
      <c r="R4" s="709" t="s">
        <v>902</v>
      </c>
    </row>
    <row r="5" spans="1:18" s="404" customFormat="1" ht="18.75" customHeight="1">
      <c r="A5" s="709" t="s">
        <v>903</v>
      </c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 t="s">
        <v>906</v>
      </c>
    </row>
    <row r="6" spans="1:18" s="404" customFormat="1" ht="18.75" customHeight="1">
      <c r="A6" s="914"/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/>
    </row>
    <row r="7" spans="1:21" s="729" customFormat="1" ht="22.5" customHeight="1">
      <c r="A7" s="900" t="s">
        <v>1281</v>
      </c>
      <c r="B7" s="915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7"/>
      <c r="R7" s="783" t="s">
        <v>1282</v>
      </c>
      <c r="S7" s="902"/>
      <c r="U7" s="903"/>
    </row>
    <row r="8" spans="1:22" s="404" customFormat="1" ht="22.5" customHeight="1">
      <c r="A8" s="906" t="s">
        <v>60</v>
      </c>
      <c r="B8" s="890">
        <v>563229</v>
      </c>
      <c r="C8" s="888">
        <v>0</v>
      </c>
      <c r="D8" s="888">
        <v>563229</v>
      </c>
      <c r="E8" s="888">
        <v>563229</v>
      </c>
      <c r="F8" s="888">
        <v>0</v>
      </c>
      <c r="G8" s="888">
        <v>26264</v>
      </c>
      <c r="H8" s="888">
        <v>7609</v>
      </c>
      <c r="I8" s="888">
        <v>0</v>
      </c>
      <c r="J8" s="888">
        <v>0</v>
      </c>
      <c r="K8" s="888">
        <v>0</v>
      </c>
      <c r="L8" s="888">
        <v>0</v>
      </c>
      <c r="M8" s="888">
        <v>0</v>
      </c>
      <c r="N8" s="888">
        <v>0</v>
      </c>
      <c r="O8" s="888">
        <v>95060</v>
      </c>
      <c r="P8" s="888">
        <v>307412</v>
      </c>
      <c r="Q8" s="892">
        <v>126884</v>
      </c>
      <c r="R8" s="783" t="s">
        <v>60</v>
      </c>
      <c r="S8" s="902"/>
      <c r="T8" s="729"/>
      <c r="U8" s="903"/>
      <c r="V8" s="729"/>
    </row>
    <row r="9" spans="1:22" s="404" customFormat="1" ht="22.5" customHeight="1">
      <c r="A9" s="906" t="s">
        <v>653</v>
      </c>
      <c r="B9" s="890">
        <v>497734</v>
      </c>
      <c r="C9" s="888">
        <v>0</v>
      </c>
      <c r="D9" s="888">
        <v>497734</v>
      </c>
      <c r="E9" s="888">
        <v>497734</v>
      </c>
      <c r="F9" s="888">
        <v>0</v>
      </c>
      <c r="G9" s="888">
        <v>22572</v>
      </c>
      <c r="H9" s="888">
        <v>10297</v>
      </c>
      <c r="I9" s="888">
        <v>0</v>
      </c>
      <c r="J9" s="888">
        <v>0</v>
      </c>
      <c r="K9" s="888">
        <v>0</v>
      </c>
      <c r="L9" s="888">
        <v>0</v>
      </c>
      <c r="M9" s="888">
        <v>0</v>
      </c>
      <c r="N9" s="888">
        <v>320</v>
      </c>
      <c r="O9" s="888">
        <v>122700</v>
      </c>
      <c r="P9" s="888">
        <v>272443</v>
      </c>
      <c r="Q9" s="892">
        <v>69402</v>
      </c>
      <c r="R9" s="783" t="s">
        <v>653</v>
      </c>
      <c r="S9" s="902"/>
      <c r="T9" s="729"/>
      <c r="U9" s="903"/>
      <c r="V9" s="729"/>
    </row>
    <row r="10" spans="1:22" s="404" customFormat="1" ht="22.5" customHeight="1">
      <c r="A10" s="906" t="s">
        <v>654</v>
      </c>
      <c r="B10" s="890">
        <v>507492</v>
      </c>
      <c r="C10" s="888">
        <v>0</v>
      </c>
      <c r="D10" s="888">
        <v>507492</v>
      </c>
      <c r="E10" s="888">
        <v>507492</v>
      </c>
      <c r="F10" s="888">
        <v>0</v>
      </c>
      <c r="G10" s="888">
        <v>19340</v>
      </c>
      <c r="H10" s="888">
        <v>0</v>
      </c>
      <c r="I10" s="888">
        <v>0</v>
      </c>
      <c r="J10" s="888">
        <v>0</v>
      </c>
      <c r="K10" s="888">
        <v>0</v>
      </c>
      <c r="L10" s="888">
        <v>0</v>
      </c>
      <c r="M10" s="888">
        <v>0</v>
      </c>
      <c r="N10" s="888">
        <v>0</v>
      </c>
      <c r="O10" s="888">
        <v>136500</v>
      </c>
      <c r="P10" s="888">
        <v>265896</v>
      </c>
      <c r="Q10" s="892">
        <v>85756</v>
      </c>
      <c r="R10" s="783" t="s">
        <v>654</v>
      </c>
      <c r="S10" s="902"/>
      <c r="T10" s="729"/>
      <c r="U10" s="903"/>
      <c r="V10" s="729"/>
    </row>
    <row r="11" spans="1:22" s="404" customFormat="1" ht="22.5" customHeight="1">
      <c r="A11" s="906" t="s">
        <v>759</v>
      </c>
      <c r="B11" s="890">
        <v>578136</v>
      </c>
      <c r="C11" s="888">
        <v>0</v>
      </c>
      <c r="D11" s="888">
        <v>578136</v>
      </c>
      <c r="E11" s="888">
        <v>578136</v>
      </c>
      <c r="F11" s="888">
        <v>0</v>
      </c>
      <c r="G11" s="888">
        <v>15900</v>
      </c>
      <c r="H11" s="888">
        <v>0</v>
      </c>
      <c r="I11" s="888">
        <v>0</v>
      </c>
      <c r="J11" s="888">
        <v>0</v>
      </c>
      <c r="K11" s="888">
        <v>0</v>
      </c>
      <c r="L11" s="888">
        <v>0</v>
      </c>
      <c r="M11" s="888">
        <v>0</v>
      </c>
      <c r="N11" s="888">
        <v>0</v>
      </c>
      <c r="O11" s="888">
        <v>197550</v>
      </c>
      <c r="P11" s="888">
        <v>259740</v>
      </c>
      <c r="Q11" s="888">
        <v>104946</v>
      </c>
      <c r="R11" s="783" t="s">
        <v>759</v>
      </c>
      <c r="S11" s="902"/>
      <c r="T11" s="729"/>
      <c r="U11" s="903"/>
      <c r="V11" s="729"/>
    </row>
    <row r="12" spans="1:21" s="729" customFormat="1" ht="22.5" customHeight="1">
      <c r="A12" s="900" t="s">
        <v>909</v>
      </c>
      <c r="B12" s="918">
        <v>702859</v>
      </c>
      <c r="C12" s="918">
        <v>0</v>
      </c>
      <c r="D12" s="918">
        <v>702859</v>
      </c>
      <c r="E12" s="918">
        <v>702859</v>
      </c>
      <c r="F12" s="918">
        <v>0</v>
      </c>
      <c r="G12" s="918">
        <v>17133</v>
      </c>
      <c r="H12" s="918">
        <v>0</v>
      </c>
      <c r="I12" s="918">
        <v>0</v>
      </c>
      <c r="J12" s="918">
        <v>0</v>
      </c>
      <c r="K12" s="918">
        <v>0</v>
      </c>
      <c r="L12" s="918">
        <v>0</v>
      </c>
      <c r="M12" s="918">
        <v>0</v>
      </c>
      <c r="N12" s="918">
        <v>750</v>
      </c>
      <c r="O12" s="918">
        <v>214040</v>
      </c>
      <c r="P12" s="918">
        <v>301968</v>
      </c>
      <c r="Q12" s="919">
        <v>168968</v>
      </c>
      <c r="R12" s="905" t="s">
        <v>909</v>
      </c>
      <c r="S12" s="902"/>
      <c r="U12" s="903"/>
    </row>
    <row r="13" spans="1:22" s="404" customFormat="1" ht="22.5" customHeight="1">
      <c r="A13" s="906" t="s">
        <v>910</v>
      </c>
      <c r="B13" s="890">
        <v>85619</v>
      </c>
      <c r="C13" s="888">
        <v>0</v>
      </c>
      <c r="D13" s="888">
        <v>85619</v>
      </c>
      <c r="E13" s="888">
        <v>85619</v>
      </c>
      <c r="F13" s="918">
        <v>0</v>
      </c>
      <c r="G13" s="888">
        <v>1380</v>
      </c>
      <c r="H13" s="918">
        <v>0</v>
      </c>
      <c r="I13" s="918">
        <v>0</v>
      </c>
      <c r="J13" s="918">
        <v>0</v>
      </c>
      <c r="K13" s="918">
        <v>0</v>
      </c>
      <c r="L13" s="918">
        <v>0</v>
      </c>
      <c r="M13" s="918">
        <v>0</v>
      </c>
      <c r="N13" s="918">
        <v>0</v>
      </c>
      <c r="O13" s="888">
        <v>16150</v>
      </c>
      <c r="P13" s="888">
        <v>67389</v>
      </c>
      <c r="Q13" s="888">
        <v>700</v>
      </c>
      <c r="R13" s="783" t="s">
        <v>329</v>
      </c>
      <c r="S13" s="902"/>
      <c r="T13" s="729"/>
      <c r="U13" s="903"/>
      <c r="V13" s="729"/>
    </row>
    <row r="14" spans="1:22" s="404" customFormat="1" ht="22.5" customHeight="1">
      <c r="A14" s="906" t="s">
        <v>911</v>
      </c>
      <c r="B14" s="890">
        <v>69344</v>
      </c>
      <c r="C14" s="888">
        <v>0</v>
      </c>
      <c r="D14" s="888">
        <v>69344</v>
      </c>
      <c r="E14" s="888">
        <v>69344</v>
      </c>
      <c r="F14" s="918">
        <v>0</v>
      </c>
      <c r="G14" s="888">
        <v>2051</v>
      </c>
      <c r="H14" s="918">
        <v>0</v>
      </c>
      <c r="I14" s="918">
        <v>0</v>
      </c>
      <c r="J14" s="918">
        <v>0</v>
      </c>
      <c r="K14" s="918">
        <v>0</v>
      </c>
      <c r="L14" s="918">
        <v>0</v>
      </c>
      <c r="M14" s="918">
        <v>0</v>
      </c>
      <c r="N14" s="918">
        <v>0</v>
      </c>
      <c r="O14" s="888">
        <v>10250</v>
      </c>
      <c r="P14" s="888">
        <v>56043</v>
      </c>
      <c r="Q14" s="892">
        <v>1000</v>
      </c>
      <c r="R14" s="783" t="s">
        <v>330</v>
      </c>
      <c r="S14" s="902"/>
      <c r="T14" s="729"/>
      <c r="U14" s="903"/>
      <c r="V14" s="729"/>
    </row>
    <row r="15" spans="1:22" s="404" customFormat="1" ht="22.5" customHeight="1">
      <c r="A15" s="906" t="s">
        <v>912</v>
      </c>
      <c r="B15" s="890">
        <v>67351</v>
      </c>
      <c r="C15" s="888">
        <v>0</v>
      </c>
      <c r="D15" s="888">
        <v>67351</v>
      </c>
      <c r="E15" s="888">
        <v>67351</v>
      </c>
      <c r="F15" s="918">
        <v>0</v>
      </c>
      <c r="G15" s="888">
        <v>1626</v>
      </c>
      <c r="H15" s="918">
        <v>0</v>
      </c>
      <c r="I15" s="918">
        <v>0</v>
      </c>
      <c r="J15" s="918">
        <v>0</v>
      </c>
      <c r="K15" s="918">
        <v>0</v>
      </c>
      <c r="L15" s="918">
        <v>0</v>
      </c>
      <c r="M15" s="918">
        <v>0</v>
      </c>
      <c r="N15" s="918">
        <v>0</v>
      </c>
      <c r="O15" s="888">
        <v>21450</v>
      </c>
      <c r="P15" s="888">
        <v>36875</v>
      </c>
      <c r="Q15" s="892">
        <v>7400</v>
      </c>
      <c r="R15" s="783" t="s">
        <v>331</v>
      </c>
      <c r="S15" s="902"/>
      <c r="T15" s="729"/>
      <c r="U15" s="903"/>
      <c r="V15" s="729"/>
    </row>
    <row r="16" spans="1:22" s="404" customFormat="1" ht="22.5" customHeight="1">
      <c r="A16" s="906" t="s">
        <v>913</v>
      </c>
      <c r="B16" s="890">
        <v>54788</v>
      </c>
      <c r="C16" s="888">
        <v>0</v>
      </c>
      <c r="D16" s="888">
        <v>54788</v>
      </c>
      <c r="E16" s="888">
        <v>54788</v>
      </c>
      <c r="F16" s="918">
        <v>0</v>
      </c>
      <c r="G16" s="888">
        <v>938</v>
      </c>
      <c r="H16" s="918">
        <v>0</v>
      </c>
      <c r="I16" s="918">
        <v>0</v>
      </c>
      <c r="J16" s="918">
        <v>0</v>
      </c>
      <c r="K16" s="918">
        <v>0</v>
      </c>
      <c r="L16" s="918">
        <v>0</v>
      </c>
      <c r="M16" s="918">
        <v>0</v>
      </c>
      <c r="N16" s="918">
        <v>0</v>
      </c>
      <c r="O16" s="888">
        <v>22500</v>
      </c>
      <c r="P16" s="888">
        <v>4300</v>
      </c>
      <c r="Q16" s="892">
        <v>27050</v>
      </c>
      <c r="R16" s="783" t="s">
        <v>332</v>
      </c>
      <c r="S16" s="902"/>
      <c r="T16" s="729"/>
      <c r="U16" s="903"/>
      <c r="V16" s="729"/>
    </row>
    <row r="17" spans="1:22" s="404" customFormat="1" ht="22.5" customHeight="1">
      <c r="A17" s="906" t="s">
        <v>914</v>
      </c>
      <c r="B17" s="890">
        <v>42370</v>
      </c>
      <c r="C17" s="888">
        <v>0</v>
      </c>
      <c r="D17" s="888">
        <v>42370</v>
      </c>
      <c r="E17" s="888">
        <v>42370</v>
      </c>
      <c r="F17" s="918">
        <v>0</v>
      </c>
      <c r="G17" s="888">
        <v>1520</v>
      </c>
      <c r="H17" s="918">
        <v>0</v>
      </c>
      <c r="I17" s="918">
        <v>0</v>
      </c>
      <c r="J17" s="918">
        <v>0</v>
      </c>
      <c r="K17" s="918">
        <v>0</v>
      </c>
      <c r="L17" s="918">
        <v>0</v>
      </c>
      <c r="M17" s="918">
        <v>0</v>
      </c>
      <c r="N17" s="888">
        <v>750</v>
      </c>
      <c r="O17" s="888">
        <v>17450</v>
      </c>
      <c r="P17" s="888">
        <v>0</v>
      </c>
      <c r="Q17" s="892">
        <v>22650</v>
      </c>
      <c r="R17" s="783" t="s">
        <v>403</v>
      </c>
      <c r="S17" s="902"/>
      <c r="T17" s="729"/>
      <c r="U17" s="903"/>
      <c r="V17" s="729"/>
    </row>
    <row r="18" spans="1:22" s="404" customFormat="1" ht="22.5" customHeight="1">
      <c r="A18" s="906" t="s">
        <v>915</v>
      </c>
      <c r="B18" s="890">
        <v>49227</v>
      </c>
      <c r="C18" s="888">
        <v>0</v>
      </c>
      <c r="D18" s="888">
        <v>49227</v>
      </c>
      <c r="E18" s="888">
        <v>49227</v>
      </c>
      <c r="F18" s="918">
        <v>0</v>
      </c>
      <c r="G18" s="888">
        <v>707</v>
      </c>
      <c r="H18" s="918">
        <v>0</v>
      </c>
      <c r="I18" s="918">
        <v>0</v>
      </c>
      <c r="J18" s="918">
        <v>0</v>
      </c>
      <c r="K18" s="918">
        <v>0</v>
      </c>
      <c r="L18" s="918">
        <v>0</v>
      </c>
      <c r="M18" s="918">
        <v>0</v>
      </c>
      <c r="N18" s="918">
        <v>0</v>
      </c>
      <c r="O18" s="888">
        <v>24970</v>
      </c>
      <c r="P18" s="888">
        <v>0</v>
      </c>
      <c r="Q18" s="892">
        <v>23550</v>
      </c>
      <c r="R18" s="783" t="s">
        <v>333</v>
      </c>
      <c r="S18" s="902"/>
      <c r="T18" s="729"/>
      <c r="U18" s="903"/>
      <c r="V18" s="729"/>
    </row>
    <row r="19" spans="1:22" s="404" customFormat="1" ht="22.5" customHeight="1">
      <c r="A19" s="906" t="s">
        <v>916</v>
      </c>
      <c r="B19" s="890">
        <v>25759</v>
      </c>
      <c r="C19" s="888">
        <v>0</v>
      </c>
      <c r="D19" s="888">
        <v>25759</v>
      </c>
      <c r="E19" s="888">
        <v>25759</v>
      </c>
      <c r="F19" s="918">
        <v>0</v>
      </c>
      <c r="G19" s="888">
        <v>1202</v>
      </c>
      <c r="H19" s="918">
        <v>0</v>
      </c>
      <c r="I19" s="918">
        <v>0</v>
      </c>
      <c r="J19" s="918">
        <v>0</v>
      </c>
      <c r="K19" s="918">
        <v>0</v>
      </c>
      <c r="L19" s="918">
        <v>0</v>
      </c>
      <c r="M19" s="918">
        <v>0</v>
      </c>
      <c r="N19" s="918">
        <v>0</v>
      </c>
      <c r="O19" s="888">
        <v>8850</v>
      </c>
      <c r="P19" s="888">
        <v>0</v>
      </c>
      <c r="Q19" s="892">
        <v>15707</v>
      </c>
      <c r="R19" s="783" t="s">
        <v>334</v>
      </c>
      <c r="S19" s="902"/>
      <c r="T19" s="729"/>
      <c r="U19" s="903"/>
      <c r="V19" s="729"/>
    </row>
    <row r="20" spans="1:22" s="404" customFormat="1" ht="22.5" customHeight="1">
      <c r="A20" s="906" t="s">
        <v>917</v>
      </c>
      <c r="B20" s="890">
        <v>39230</v>
      </c>
      <c r="C20" s="888">
        <v>0</v>
      </c>
      <c r="D20" s="888">
        <v>39230</v>
      </c>
      <c r="E20" s="888">
        <v>39230</v>
      </c>
      <c r="F20" s="918">
        <v>0</v>
      </c>
      <c r="G20" s="888">
        <v>1449</v>
      </c>
      <c r="H20" s="918">
        <v>0</v>
      </c>
      <c r="I20" s="918">
        <v>0</v>
      </c>
      <c r="J20" s="918">
        <v>0</v>
      </c>
      <c r="K20" s="918">
        <v>0</v>
      </c>
      <c r="L20" s="918">
        <v>0</v>
      </c>
      <c r="M20" s="918">
        <v>0</v>
      </c>
      <c r="N20" s="918">
        <v>0</v>
      </c>
      <c r="O20" s="888">
        <v>18450</v>
      </c>
      <c r="P20" s="888">
        <v>0</v>
      </c>
      <c r="Q20" s="892">
        <v>19331</v>
      </c>
      <c r="R20" s="783" t="s">
        <v>335</v>
      </c>
      <c r="S20" s="902"/>
      <c r="T20" s="729"/>
      <c r="U20" s="903"/>
      <c r="V20" s="729"/>
    </row>
    <row r="21" spans="1:22" s="404" customFormat="1" ht="22.5" customHeight="1">
      <c r="A21" s="906" t="s">
        <v>918</v>
      </c>
      <c r="B21" s="890">
        <v>31783</v>
      </c>
      <c r="C21" s="888">
        <v>0</v>
      </c>
      <c r="D21" s="888">
        <v>31783</v>
      </c>
      <c r="E21" s="888">
        <v>31783</v>
      </c>
      <c r="F21" s="918">
        <v>0</v>
      </c>
      <c r="G21" s="888">
        <v>1503</v>
      </c>
      <c r="H21" s="918">
        <v>0</v>
      </c>
      <c r="I21" s="918">
        <v>0</v>
      </c>
      <c r="J21" s="918">
        <v>0</v>
      </c>
      <c r="K21" s="918">
        <v>0</v>
      </c>
      <c r="L21" s="918">
        <v>0</v>
      </c>
      <c r="M21" s="918">
        <v>0</v>
      </c>
      <c r="N21" s="918">
        <v>0</v>
      </c>
      <c r="O21" s="888">
        <v>13300</v>
      </c>
      <c r="P21" s="888">
        <v>0</v>
      </c>
      <c r="Q21" s="892">
        <v>16980</v>
      </c>
      <c r="R21" s="783" t="s">
        <v>336</v>
      </c>
      <c r="S21" s="902"/>
      <c r="T21" s="729"/>
      <c r="U21" s="903"/>
      <c r="V21" s="729"/>
    </row>
    <row r="22" spans="1:22" s="404" customFormat="1" ht="22.5" customHeight="1">
      <c r="A22" s="906" t="s">
        <v>919</v>
      </c>
      <c r="B22" s="890">
        <v>58160</v>
      </c>
      <c r="C22" s="888">
        <v>0</v>
      </c>
      <c r="D22" s="888">
        <v>58160</v>
      </c>
      <c r="E22" s="888">
        <v>58160</v>
      </c>
      <c r="F22" s="918">
        <v>0</v>
      </c>
      <c r="G22" s="888">
        <v>1257</v>
      </c>
      <c r="H22" s="918">
        <v>0</v>
      </c>
      <c r="I22" s="918">
        <v>0</v>
      </c>
      <c r="J22" s="918">
        <v>0</v>
      </c>
      <c r="K22" s="918">
        <v>0</v>
      </c>
      <c r="L22" s="918">
        <v>0</v>
      </c>
      <c r="M22" s="918">
        <v>0</v>
      </c>
      <c r="N22" s="918">
        <v>0</v>
      </c>
      <c r="O22" s="888">
        <v>21450</v>
      </c>
      <c r="P22" s="888">
        <v>22450</v>
      </c>
      <c r="Q22" s="892">
        <v>13003</v>
      </c>
      <c r="R22" s="783" t="s">
        <v>338</v>
      </c>
      <c r="S22" s="902"/>
      <c r="T22" s="729"/>
      <c r="U22" s="903"/>
      <c r="V22" s="729"/>
    </row>
    <row r="23" spans="1:22" s="404" customFormat="1" ht="22.5" customHeight="1">
      <c r="A23" s="906" t="s">
        <v>920</v>
      </c>
      <c r="B23" s="890">
        <v>71304</v>
      </c>
      <c r="C23" s="888">
        <v>0</v>
      </c>
      <c r="D23" s="888">
        <v>71304</v>
      </c>
      <c r="E23" s="888">
        <v>71304</v>
      </c>
      <c r="F23" s="918">
        <v>0</v>
      </c>
      <c r="G23" s="888">
        <v>2050</v>
      </c>
      <c r="H23" s="918">
        <v>0</v>
      </c>
      <c r="I23" s="918">
        <v>0</v>
      </c>
      <c r="J23" s="918">
        <v>0</v>
      </c>
      <c r="K23" s="918">
        <v>0</v>
      </c>
      <c r="L23" s="918">
        <v>0</v>
      </c>
      <c r="M23" s="918">
        <v>0</v>
      </c>
      <c r="N23" s="918">
        <v>0</v>
      </c>
      <c r="O23" s="888">
        <v>17670</v>
      </c>
      <c r="P23" s="888">
        <v>45468</v>
      </c>
      <c r="Q23" s="892">
        <v>6116</v>
      </c>
      <c r="R23" s="783" t="s">
        <v>340</v>
      </c>
      <c r="S23" s="902"/>
      <c r="T23" s="729"/>
      <c r="U23" s="903"/>
      <c r="V23" s="729"/>
    </row>
    <row r="24" spans="1:22" s="404" customFormat="1" ht="19.5" customHeight="1">
      <c r="A24" s="907" t="s">
        <v>921</v>
      </c>
      <c r="B24" s="894">
        <v>107924</v>
      </c>
      <c r="C24" s="895">
        <v>0</v>
      </c>
      <c r="D24" s="895">
        <v>107924</v>
      </c>
      <c r="E24" s="895">
        <v>107924</v>
      </c>
      <c r="F24" s="920">
        <v>0</v>
      </c>
      <c r="G24" s="895">
        <v>1450</v>
      </c>
      <c r="H24" s="920">
        <v>0</v>
      </c>
      <c r="I24" s="920">
        <v>0</v>
      </c>
      <c r="J24" s="920">
        <v>0</v>
      </c>
      <c r="K24" s="920">
        <v>0</v>
      </c>
      <c r="L24" s="920">
        <v>0</v>
      </c>
      <c r="M24" s="920">
        <v>0</v>
      </c>
      <c r="N24" s="920">
        <v>0</v>
      </c>
      <c r="O24" s="895">
        <v>21550</v>
      </c>
      <c r="P24" s="895">
        <v>69443</v>
      </c>
      <c r="Q24" s="896">
        <v>15481</v>
      </c>
      <c r="R24" s="784" t="s">
        <v>342</v>
      </c>
      <c r="S24" s="902"/>
      <c r="T24" s="729"/>
      <c r="U24" s="903"/>
      <c r="V24" s="729"/>
    </row>
    <row r="25" spans="1:18" s="404" customFormat="1" ht="19.5" customHeight="1">
      <c r="A25" s="909" t="s">
        <v>1283</v>
      </c>
      <c r="E25" s="910"/>
      <c r="G25" s="910" t="s">
        <v>221</v>
      </c>
      <c r="K25" s="911"/>
      <c r="L25" s="911"/>
      <c r="M25" s="692" t="s">
        <v>1284</v>
      </c>
      <c r="N25" s="911"/>
      <c r="O25" s="911"/>
      <c r="P25" s="692"/>
      <c r="Q25" s="692"/>
      <c r="R25" s="692"/>
    </row>
    <row r="26" spans="1:18" s="404" customFormat="1" ht="16.5" customHeight="1">
      <c r="A26" s="1235" t="s">
        <v>1278</v>
      </c>
      <c r="B26" s="1236"/>
      <c r="C26" s="1236"/>
      <c r="D26" s="1236"/>
      <c r="O26" s="1212"/>
      <c r="P26" s="1212"/>
      <c r="Q26" s="1212"/>
      <c r="R26" s="1212"/>
    </row>
    <row r="27" spans="2:17" s="404" customFormat="1" ht="13.5"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</row>
    <row r="29" spans="2:5" ht="13.5">
      <c r="B29" s="913"/>
      <c r="E29" s="913"/>
    </row>
    <row r="30" spans="2:5" ht="13.5">
      <c r="B30" s="913"/>
      <c r="E30" s="913"/>
    </row>
    <row r="31" spans="2:5" ht="13.5">
      <c r="B31" s="913"/>
      <c r="E31" s="913"/>
    </row>
    <row r="32" spans="2:5" ht="13.5">
      <c r="B32" s="913"/>
      <c r="E32" s="913"/>
    </row>
    <row r="33" spans="2:5" ht="13.5">
      <c r="B33" s="913"/>
      <c r="E33" s="913"/>
    </row>
    <row r="34" spans="2:5" ht="13.5">
      <c r="B34" s="913"/>
      <c r="E34" s="913"/>
    </row>
    <row r="35" spans="2:5" ht="13.5">
      <c r="B35" s="913"/>
      <c r="E35" s="913"/>
    </row>
    <row r="36" spans="2:5" ht="13.5">
      <c r="B36" s="913"/>
      <c r="E36" s="913"/>
    </row>
    <row r="37" spans="2:5" ht="13.5">
      <c r="B37" s="913"/>
      <c r="E37" s="913"/>
    </row>
    <row r="38" spans="2:5" ht="13.5">
      <c r="B38" s="913"/>
      <c r="E38" s="913"/>
    </row>
    <row r="39" spans="2:5" ht="13.5">
      <c r="B39" s="913"/>
      <c r="E39" s="913"/>
    </row>
    <row r="40" spans="2:5" ht="13.5">
      <c r="B40" s="913"/>
      <c r="E40" s="913"/>
    </row>
  </sheetData>
  <sheetProtection/>
  <mergeCells count="5">
    <mergeCell ref="E3:Q3"/>
    <mergeCell ref="A1:R1"/>
    <mergeCell ref="Q2:R2"/>
    <mergeCell ref="A26:D26"/>
    <mergeCell ref="O26:R26"/>
  </mergeCells>
  <printOptions/>
  <pageMargins left="0.42" right="0.24" top="0.75" bottom="0.75" header="0.3" footer="0.3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">
      <selection activeCell="A1" sqref="A1:Y1"/>
    </sheetView>
  </sheetViews>
  <sheetFormatPr defaultColWidth="9.21484375" defaultRowHeight="13.5"/>
  <cols>
    <col min="1" max="3" width="9.21484375" style="790" customWidth="1"/>
    <col min="4" max="5" width="9.99609375" style="790" bestFit="1" customWidth="1"/>
    <col min="6" max="13" width="9.3359375" style="790" bestFit="1" customWidth="1"/>
    <col min="14" max="16" width="9.3359375" style="791" bestFit="1" customWidth="1"/>
    <col min="17" max="17" width="9.3359375" style="790" bestFit="1" customWidth="1"/>
    <col min="18" max="16384" width="9.21484375" style="790" customWidth="1"/>
  </cols>
  <sheetData>
    <row r="1" spans="1:18" s="404" customFormat="1" ht="31.5" customHeight="1">
      <c r="A1" s="1191" t="s">
        <v>1279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</row>
    <row r="2" spans="1:18" s="404" customFormat="1" ht="18" customHeight="1">
      <c r="A2" s="404" t="s">
        <v>1280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9"/>
      <c r="O2" s="899"/>
      <c r="P2" s="899"/>
      <c r="Q2" s="1231" t="s">
        <v>1239</v>
      </c>
      <c r="R2" s="1232"/>
    </row>
    <row r="3" spans="1:18" s="404" customFormat="1" ht="18.75" customHeight="1">
      <c r="A3" s="744"/>
      <c r="B3" s="921" t="s">
        <v>1240</v>
      </c>
      <c r="C3" s="921" t="s">
        <v>1285</v>
      </c>
      <c r="D3" s="921" t="s">
        <v>1286</v>
      </c>
      <c r="E3" s="1237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</row>
    <row r="4" spans="1:18" s="404" customFormat="1" ht="18.75" customHeight="1">
      <c r="A4" s="922" t="s">
        <v>1287</v>
      </c>
      <c r="B4" s="710"/>
      <c r="C4" s="710" t="s">
        <v>1244</v>
      </c>
      <c r="D4" s="710"/>
      <c r="E4" s="899"/>
      <c r="F4" s="921" t="s">
        <v>1245</v>
      </c>
      <c r="G4" s="921" t="s">
        <v>1246</v>
      </c>
      <c r="H4" s="921" t="s">
        <v>1247</v>
      </c>
      <c r="I4" s="921" t="s">
        <v>1288</v>
      </c>
      <c r="J4" s="921" t="s">
        <v>1249</v>
      </c>
      <c r="K4" s="921" t="s">
        <v>1289</v>
      </c>
      <c r="L4" s="921" t="s">
        <v>1251</v>
      </c>
      <c r="M4" s="921" t="s">
        <v>1290</v>
      </c>
      <c r="N4" s="921" t="s">
        <v>1253</v>
      </c>
      <c r="O4" s="921" t="s">
        <v>1291</v>
      </c>
      <c r="P4" s="921" t="s">
        <v>1292</v>
      </c>
      <c r="Q4" s="921" t="s">
        <v>1256</v>
      </c>
      <c r="R4" s="709" t="s">
        <v>902</v>
      </c>
    </row>
    <row r="5" spans="1:18" s="404" customFormat="1" ht="18.75" customHeight="1">
      <c r="A5" s="922"/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/>
    </row>
    <row r="6" spans="1:18" s="404" customFormat="1" ht="18.75" customHeight="1">
      <c r="A6" s="923" t="s">
        <v>1293</v>
      </c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 t="s">
        <v>906</v>
      </c>
    </row>
    <row r="7" spans="1:21" s="729" customFormat="1" ht="22.5" customHeight="1">
      <c r="A7" s="924" t="s">
        <v>1294</v>
      </c>
      <c r="B7" s="925"/>
      <c r="C7" s="92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7"/>
      <c r="R7" s="783" t="s">
        <v>1295</v>
      </c>
      <c r="S7" s="902"/>
      <c r="U7" s="903"/>
    </row>
    <row r="8" spans="1:22" s="404" customFormat="1" ht="22.5" customHeight="1">
      <c r="A8" s="906" t="s">
        <v>60</v>
      </c>
      <c r="B8" s="890">
        <v>631429</v>
      </c>
      <c r="C8" s="888">
        <v>0</v>
      </c>
      <c r="D8" s="888">
        <v>631429</v>
      </c>
      <c r="E8" s="888">
        <v>631429</v>
      </c>
      <c r="F8" s="888">
        <v>68479</v>
      </c>
      <c r="G8" s="888">
        <v>0</v>
      </c>
      <c r="H8" s="888">
        <v>157990</v>
      </c>
      <c r="I8" s="888">
        <v>0</v>
      </c>
      <c r="J8" s="888">
        <v>0</v>
      </c>
      <c r="K8" s="888">
        <v>0</v>
      </c>
      <c r="L8" s="888">
        <v>0</v>
      </c>
      <c r="M8" s="888">
        <v>377000</v>
      </c>
      <c r="N8" s="888">
        <v>0</v>
      </c>
      <c r="O8" s="888">
        <v>0</v>
      </c>
      <c r="P8" s="888">
        <v>27960</v>
      </c>
      <c r="Q8" s="892">
        <v>0</v>
      </c>
      <c r="R8" s="783" t="s">
        <v>60</v>
      </c>
      <c r="S8" s="902"/>
      <c r="T8" s="729"/>
      <c r="U8" s="903"/>
      <c r="V8" s="729"/>
    </row>
    <row r="9" spans="1:22" s="404" customFormat="1" ht="22.5" customHeight="1">
      <c r="A9" s="906" t="s">
        <v>653</v>
      </c>
      <c r="B9" s="890">
        <v>681840</v>
      </c>
      <c r="C9" s="888">
        <v>0</v>
      </c>
      <c r="D9" s="888">
        <v>681840</v>
      </c>
      <c r="E9" s="888">
        <v>681840</v>
      </c>
      <c r="F9" s="888">
        <v>0</v>
      </c>
      <c r="G9" s="888">
        <v>93265</v>
      </c>
      <c r="H9" s="888">
        <v>0</v>
      </c>
      <c r="I9" s="888">
        <v>198311</v>
      </c>
      <c r="J9" s="888">
        <v>0</v>
      </c>
      <c r="K9" s="888">
        <v>0</v>
      </c>
      <c r="L9" s="888">
        <v>0</v>
      </c>
      <c r="M9" s="888">
        <v>0</v>
      </c>
      <c r="N9" s="888">
        <v>0</v>
      </c>
      <c r="O9" s="888">
        <v>355200</v>
      </c>
      <c r="P9" s="888">
        <v>0</v>
      </c>
      <c r="Q9" s="892">
        <v>35064</v>
      </c>
      <c r="R9" s="783" t="s">
        <v>653</v>
      </c>
      <c r="S9" s="902"/>
      <c r="T9" s="729"/>
      <c r="U9" s="903"/>
      <c r="V9" s="729"/>
    </row>
    <row r="10" spans="1:22" s="404" customFormat="1" ht="22.5" customHeight="1">
      <c r="A10" s="906" t="s">
        <v>654</v>
      </c>
      <c r="B10" s="890">
        <v>683264</v>
      </c>
      <c r="C10" s="888">
        <v>0</v>
      </c>
      <c r="D10" s="888">
        <v>683264</v>
      </c>
      <c r="E10" s="888">
        <v>683264</v>
      </c>
      <c r="F10" s="888">
        <v>0</v>
      </c>
      <c r="G10" s="888">
        <v>106257</v>
      </c>
      <c r="H10" s="888">
        <v>0</v>
      </c>
      <c r="I10" s="888">
        <v>206698</v>
      </c>
      <c r="J10" s="888">
        <v>0</v>
      </c>
      <c r="K10" s="888">
        <v>0</v>
      </c>
      <c r="L10" s="888">
        <v>0</v>
      </c>
      <c r="M10" s="888">
        <v>0</v>
      </c>
      <c r="N10" s="888">
        <v>0</v>
      </c>
      <c r="O10" s="888">
        <v>313468</v>
      </c>
      <c r="P10" s="888">
        <v>0</v>
      </c>
      <c r="Q10" s="892">
        <v>56841</v>
      </c>
      <c r="R10" s="783" t="s">
        <v>654</v>
      </c>
      <c r="S10" s="902"/>
      <c r="T10" s="729"/>
      <c r="U10" s="903"/>
      <c r="V10" s="729"/>
    </row>
    <row r="11" spans="1:22" s="404" customFormat="1" ht="22.5" customHeight="1">
      <c r="A11" s="906" t="s">
        <v>759</v>
      </c>
      <c r="B11" s="890">
        <v>713675</v>
      </c>
      <c r="C11" s="888">
        <v>0</v>
      </c>
      <c r="D11" s="888">
        <v>713675</v>
      </c>
      <c r="E11" s="888">
        <v>713675</v>
      </c>
      <c r="F11" s="888">
        <v>0</v>
      </c>
      <c r="G11" s="888">
        <v>134463</v>
      </c>
      <c r="H11" s="888">
        <v>0</v>
      </c>
      <c r="I11" s="888">
        <v>240669</v>
      </c>
      <c r="J11" s="888">
        <v>0</v>
      </c>
      <c r="K11" s="888">
        <v>0</v>
      </c>
      <c r="L11" s="888">
        <v>0</v>
      </c>
      <c r="M11" s="888">
        <v>0</v>
      </c>
      <c r="N11" s="888">
        <v>0</v>
      </c>
      <c r="O11" s="888">
        <v>325500</v>
      </c>
      <c r="P11" s="888">
        <v>0</v>
      </c>
      <c r="Q11" s="892">
        <v>13043</v>
      </c>
      <c r="R11" s="783" t="s">
        <v>759</v>
      </c>
      <c r="S11" s="902"/>
      <c r="T11" s="729"/>
      <c r="U11" s="903"/>
      <c r="V11" s="729"/>
    </row>
    <row r="12" spans="1:21" s="729" customFormat="1" ht="22.5" customHeight="1">
      <c r="A12" s="900" t="s">
        <v>909</v>
      </c>
      <c r="B12" s="886">
        <v>1006593</v>
      </c>
      <c r="C12" s="888">
        <v>0</v>
      </c>
      <c r="D12" s="918">
        <v>1006593</v>
      </c>
      <c r="E12" s="918">
        <v>1006593</v>
      </c>
      <c r="F12" s="918">
        <v>0</v>
      </c>
      <c r="G12" s="918">
        <v>141057</v>
      </c>
      <c r="H12" s="888">
        <v>0</v>
      </c>
      <c r="I12" s="918">
        <v>283643</v>
      </c>
      <c r="J12" s="918">
        <v>0</v>
      </c>
      <c r="K12" s="918">
        <v>0</v>
      </c>
      <c r="L12" s="918">
        <v>0</v>
      </c>
      <c r="M12" s="918">
        <v>0</v>
      </c>
      <c r="N12" s="918">
        <v>0</v>
      </c>
      <c r="O12" s="918">
        <v>534270</v>
      </c>
      <c r="P12" s="918">
        <v>0</v>
      </c>
      <c r="Q12" s="918">
        <v>47623</v>
      </c>
      <c r="R12" s="905" t="s">
        <v>909</v>
      </c>
      <c r="S12" s="902"/>
      <c r="U12" s="903"/>
    </row>
    <row r="13" spans="1:22" s="404" customFormat="1" ht="22.5" customHeight="1">
      <c r="A13" s="906" t="s">
        <v>910</v>
      </c>
      <c r="B13" s="890">
        <v>62787</v>
      </c>
      <c r="C13" s="888">
        <v>0</v>
      </c>
      <c r="D13" s="888">
        <v>62787</v>
      </c>
      <c r="E13" s="888">
        <v>62787</v>
      </c>
      <c r="F13" s="927">
        <v>0</v>
      </c>
      <c r="G13" s="888">
        <v>15716</v>
      </c>
      <c r="H13" s="888">
        <v>0</v>
      </c>
      <c r="I13" s="888">
        <v>17777</v>
      </c>
      <c r="J13" s="927">
        <v>0</v>
      </c>
      <c r="K13" s="927">
        <v>0</v>
      </c>
      <c r="L13" s="927">
        <v>0</v>
      </c>
      <c r="M13" s="927">
        <v>0</v>
      </c>
      <c r="N13" s="927">
        <v>0</v>
      </c>
      <c r="O13" s="888">
        <v>27800</v>
      </c>
      <c r="P13" s="927">
        <v>0</v>
      </c>
      <c r="Q13" s="892">
        <v>1494</v>
      </c>
      <c r="R13" s="783" t="s">
        <v>329</v>
      </c>
      <c r="S13" s="902"/>
      <c r="T13" s="729"/>
      <c r="U13" s="903"/>
      <c r="V13" s="729"/>
    </row>
    <row r="14" spans="1:22" s="404" customFormat="1" ht="22.5" customHeight="1">
      <c r="A14" s="906" t="s">
        <v>911</v>
      </c>
      <c r="B14" s="890">
        <v>49695</v>
      </c>
      <c r="C14" s="888">
        <v>0</v>
      </c>
      <c r="D14" s="888">
        <v>49695</v>
      </c>
      <c r="E14" s="888">
        <v>49695</v>
      </c>
      <c r="F14" s="927">
        <v>0</v>
      </c>
      <c r="G14" s="888">
        <v>12741</v>
      </c>
      <c r="H14" s="888">
        <v>0</v>
      </c>
      <c r="I14" s="888">
        <v>16004</v>
      </c>
      <c r="J14" s="927">
        <v>0</v>
      </c>
      <c r="K14" s="927">
        <v>0</v>
      </c>
      <c r="L14" s="927">
        <v>0</v>
      </c>
      <c r="M14" s="927">
        <v>0</v>
      </c>
      <c r="N14" s="927">
        <v>0</v>
      </c>
      <c r="O14" s="888">
        <v>20950</v>
      </c>
      <c r="P14" s="927">
        <v>0</v>
      </c>
      <c r="Q14" s="892">
        <v>0</v>
      </c>
      <c r="R14" s="783" t="s">
        <v>330</v>
      </c>
      <c r="S14" s="902"/>
      <c r="T14" s="729"/>
      <c r="U14" s="903"/>
      <c r="V14" s="729"/>
    </row>
    <row r="15" spans="1:22" s="404" customFormat="1" ht="22.5" customHeight="1">
      <c r="A15" s="906" t="s">
        <v>912</v>
      </c>
      <c r="B15" s="890">
        <v>68276</v>
      </c>
      <c r="C15" s="888">
        <v>0</v>
      </c>
      <c r="D15" s="888">
        <v>68276</v>
      </c>
      <c r="E15" s="888">
        <v>68276</v>
      </c>
      <c r="F15" s="927">
        <v>0</v>
      </c>
      <c r="G15" s="888">
        <v>13346</v>
      </c>
      <c r="H15" s="888">
        <v>0</v>
      </c>
      <c r="I15" s="888">
        <v>20530</v>
      </c>
      <c r="J15" s="927">
        <v>0</v>
      </c>
      <c r="K15" s="927">
        <v>0</v>
      </c>
      <c r="L15" s="927">
        <v>0</v>
      </c>
      <c r="M15" s="927">
        <v>0</v>
      </c>
      <c r="N15" s="927">
        <v>0</v>
      </c>
      <c r="O15" s="888">
        <v>34200</v>
      </c>
      <c r="P15" s="927">
        <v>0</v>
      </c>
      <c r="Q15" s="892">
        <v>200</v>
      </c>
      <c r="R15" s="783" t="s">
        <v>331</v>
      </c>
      <c r="S15" s="902"/>
      <c r="T15" s="729"/>
      <c r="U15" s="903"/>
      <c r="V15" s="729"/>
    </row>
    <row r="16" spans="1:22" s="404" customFormat="1" ht="22.5" customHeight="1">
      <c r="A16" s="906" t="s">
        <v>913</v>
      </c>
      <c r="B16" s="890">
        <v>113324</v>
      </c>
      <c r="C16" s="888">
        <v>0</v>
      </c>
      <c r="D16" s="888">
        <v>113324</v>
      </c>
      <c r="E16" s="888">
        <v>113324</v>
      </c>
      <c r="F16" s="927">
        <v>0</v>
      </c>
      <c r="G16" s="888">
        <v>15079</v>
      </c>
      <c r="H16" s="888">
        <v>0</v>
      </c>
      <c r="I16" s="888">
        <v>22195</v>
      </c>
      <c r="J16" s="927">
        <v>0</v>
      </c>
      <c r="K16" s="927">
        <v>0</v>
      </c>
      <c r="L16" s="927">
        <v>0</v>
      </c>
      <c r="M16" s="927">
        <v>0</v>
      </c>
      <c r="N16" s="927">
        <v>0</v>
      </c>
      <c r="O16" s="888">
        <v>49650</v>
      </c>
      <c r="P16" s="927">
        <v>0</v>
      </c>
      <c r="Q16" s="892">
        <v>26400</v>
      </c>
      <c r="R16" s="783" t="s">
        <v>332</v>
      </c>
      <c r="S16" s="902"/>
      <c r="T16" s="729"/>
      <c r="U16" s="903"/>
      <c r="V16" s="729"/>
    </row>
    <row r="17" spans="1:22" s="404" customFormat="1" ht="22.5" customHeight="1">
      <c r="A17" s="906" t="s">
        <v>914</v>
      </c>
      <c r="B17" s="890">
        <v>100471</v>
      </c>
      <c r="C17" s="888">
        <v>0</v>
      </c>
      <c r="D17" s="888">
        <v>100471</v>
      </c>
      <c r="E17" s="888">
        <v>100471</v>
      </c>
      <c r="F17" s="927">
        <v>0</v>
      </c>
      <c r="G17" s="888">
        <v>14382</v>
      </c>
      <c r="H17" s="888">
        <v>0</v>
      </c>
      <c r="I17" s="888">
        <v>26889</v>
      </c>
      <c r="J17" s="927">
        <v>0</v>
      </c>
      <c r="K17" s="927">
        <v>0</v>
      </c>
      <c r="L17" s="927">
        <v>0</v>
      </c>
      <c r="M17" s="927">
        <v>0</v>
      </c>
      <c r="N17" s="927">
        <v>0</v>
      </c>
      <c r="O17" s="888">
        <v>50900</v>
      </c>
      <c r="P17" s="927">
        <v>0</v>
      </c>
      <c r="Q17" s="892">
        <v>8300</v>
      </c>
      <c r="R17" s="783" t="s">
        <v>403</v>
      </c>
      <c r="S17" s="902"/>
      <c r="T17" s="729"/>
      <c r="U17" s="903"/>
      <c r="V17" s="729"/>
    </row>
    <row r="18" spans="1:22" s="404" customFormat="1" ht="22.5" customHeight="1">
      <c r="A18" s="906" t="s">
        <v>915</v>
      </c>
      <c r="B18" s="890">
        <v>82924</v>
      </c>
      <c r="C18" s="888">
        <v>0</v>
      </c>
      <c r="D18" s="888">
        <v>82924</v>
      </c>
      <c r="E18" s="888">
        <v>82924</v>
      </c>
      <c r="F18" s="927">
        <v>0</v>
      </c>
      <c r="G18" s="888">
        <v>10986</v>
      </c>
      <c r="H18" s="888">
        <v>0</v>
      </c>
      <c r="I18" s="888">
        <v>27738</v>
      </c>
      <c r="J18" s="927">
        <v>0</v>
      </c>
      <c r="K18" s="927">
        <v>0</v>
      </c>
      <c r="L18" s="927">
        <v>0</v>
      </c>
      <c r="M18" s="927">
        <v>0</v>
      </c>
      <c r="N18" s="927">
        <v>0</v>
      </c>
      <c r="O18" s="888">
        <v>44200</v>
      </c>
      <c r="P18" s="927">
        <v>0</v>
      </c>
      <c r="Q18" s="892">
        <v>0</v>
      </c>
      <c r="R18" s="783" t="s">
        <v>333</v>
      </c>
      <c r="S18" s="902"/>
      <c r="T18" s="729"/>
      <c r="U18" s="903"/>
      <c r="V18" s="729"/>
    </row>
    <row r="19" spans="1:22" s="404" customFormat="1" ht="22.5" customHeight="1">
      <c r="A19" s="906" t="s">
        <v>916</v>
      </c>
      <c r="B19" s="890">
        <v>67333</v>
      </c>
      <c r="C19" s="888">
        <v>0</v>
      </c>
      <c r="D19" s="888">
        <v>67333</v>
      </c>
      <c r="E19" s="888">
        <v>67333</v>
      </c>
      <c r="F19" s="927">
        <v>0</v>
      </c>
      <c r="G19" s="888">
        <v>6072</v>
      </c>
      <c r="H19" s="888">
        <v>0</v>
      </c>
      <c r="I19" s="888">
        <v>21311</v>
      </c>
      <c r="J19" s="927">
        <v>0</v>
      </c>
      <c r="K19" s="927">
        <v>0</v>
      </c>
      <c r="L19" s="927">
        <v>0</v>
      </c>
      <c r="M19" s="927">
        <v>0</v>
      </c>
      <c r="N19" s="927">
        <v>0</v>
      </c>
      <c r="O19" s="888">
        <v>39950</v>
      </c>
      <c r="P19" s="927">
        <v>0</v>
      </c>
      <c r="Q19" s="892">
        <v>0</v>
      </c>
      <c r="R19" s="783" t="s">
        <v>334</v>
      </c>
      <c r="S19" s="902"/>
      <c r="T19" s="729"/>
      <c r="U19" s="903"/>
      <c r="V19" s="729"/>
    </row>
    <row r="20" spans="1:22" s="404" customFormat="1" ht="22.5" customHeight="1">
      <c r="A20" s="906" t="s">
        <v>917</v>
      </c>
      <c r="B20" s="890">
        <v>88702</v>
      </c>
      <c r="C20" s="888">
        <v>0</v>
      </c>
      <c r="D20" s="888">
        <v>88702</v>
      </c>
      <c r="E20" s="888">
        <v>88702</v>
      </c>
      <c r="F20" s="927">
        <v>0</v>
      </c>
      <c r="G20" s="888">
        <v>12340</v>
      </c>
      <c r="H20" s="888">
        <v>0</v>
      </c>
      <c r="I20" s="888">
        <v>29612</v>
      </c>
      <c r="J20" s="927">
        <v>0</v>
      </c>
      <c r="K20" s="927">
        <v>0</v>
      </c>
      <c r="L20" s="927">
        <v>0</v>
      </c>
      <c r="M20" s="927">
        <v>0</v>
      </c>
      <c r="N20" s="927">
        <v>0</v>
      </c>
      <c r="O20" s="888">
        <v>46750</v>
      </c>
      <c r="P20" s="927">
        <v>0</v>
      </c>
      <c r="Q20" s="892">
        <v>0</v>
      </c>
      <c r="R20" s="783" t="s">
        <v>335</v>
      </c>
      <c r="S20" s="902"/>
      <c r="T20" s="729"/>
      <c r="U20" s="903"/>
      <c r="V20" s="729"/>
    </row>
    <row r="21" spans="1:22" s="404" customFormat="1" ht="22.5" customHeight="1">
      <c r="A21" s="906" t="s">
        <v>918</v>
      </c>
      <c r="B21" s="890">
        <v>89627</v>
      </c>
      <c r="C21" s="888">
        <v>0</v>
      </c>
      <c r="D21" s="888">
        <v>89627</v>
      </c>
      <c r="E21" s="888">
        <v>89627</v>
      </c>
      <c r="F21" s="927">
        <v>0</v>
      </c>
      <c r="G21" s="888">
        <v>7515</v>
      </c>
      <c r="H21" s="888">
        <v>0</v>
      </c>
      <c r="I21" s="888">
        <v>22784</v>
      </c>
      <c r="J21" s="927">
        <v>0</v>
      </c>
      <c r="K21" s="927">
        <v>0</v>
      </c>
      <c r="L21" s="927">
        <v>0</v>
      </c>
      <c r="M21" s="927">
        <v>0</v>
      </c>
      <c r="N21" s="927">
        <v>0</v>
      </c>
      <c r="O21" s="888">
        <v>58100</v>
      </c>
      <c r="P21" s="927">
        <v>0</v>
      </c>
      <c r="Q21" s="892">
        <v>1228</v>
      </c>
      <c r="R21" s="783" t="s">
        <v>336</v>
      </c>
      <c r="S21" s="902"/>
      <c r="T21" s="729"/>
      <c r="U21" s="903"/>
      <c r="V21" s="729"/>
    </row>
    <row r="22" spans="1:22" s="404" customFormat="1" ht="22.5" customHeight="1">
      <c r="A22" s="906" t="s">
        <v>919</v>
      </c>
      <c r="B22" s="890">
        <v>93184</v>
      </c>
      <c r="C22" s="888">
        <v>0</v>
      </c>
      <c r="D22" s="888">
        <v>93184</v>
      </c>
      <c r="E22" s="888">
        <v>93184</v>
      </c>
      <c r="F22" s="927">
        <v>0</v>
      </c>
      <c r="G22" s="888">
        <v>9305</v>
      </c>
      <c r="H22" s="888">
        <v>0</v>
      </c>
      <c r="I22" s="888">
        <v>29949</v>
      </c>
      <c r="J22" s="927">
        <v>0</v>
      </c>
      <c r="K22" s="927">
        <v>0</v>
      </c>
      <c r="L22" s="927">
        <v>0</v>
      </c>
      <c r="M22" s="927">
        <v>0</v>
      </c>
      <c r="N22" s="927">
        <v>0</v>
      </c>
      <c r="O22" s="888">
        <v>53650</v>
      </c>
      <c r="P22" s="927">
        <v>0</v>
      </c>
      <c r="Q22" s="892">
        <v>280</v>
      </c>
      <c r="R22" s="783" t="s">
        <v>338</v>
      </c>
      <c r="S22" s="902"/>
      <c r="T22" s="729"/>
      <c r="U22" s="903"/>
      <c r="V22" s="729"/>
    </row>
    <row r="23" spans="1:22" s="404" customFormat="1" ht="22.5" customHeight="1">
      <c r="A23" s="906" t="s">
        <v>920</v>
      </c>
      <c r="B23" s="890">
        <v>87228</v>
      </c>
      <c r="C23" s="888">
        <v>0</v>
      </c>
      <c r="D23" s="888">
        <v>87228</v>
      </c>
      <c r="E23" s="888">
        <v>87228</v>
      </c>
      <c r="F23" s="927">
        <v>0</v>
      </c>
      <c r="G23" s="888">
        <v>9842</v>
      </c>
      <c r="H23" s="888">
        <v>0</v>
      </c>
      <c r="I23" s="888">
        <v>23599</v>
      </c>
      <c r="J23" s="927">
        <v>0</v>
      </c>
      <c r="K23" s="927">
        <v>0</v>
      </c>
      <c r="L23" s="927">
        <v>0</v>
      </c>
      <c r="M23" s="927">
        <v>0</v>
      </c>
      <c r="N23" s="927">
        <v>0</v>
      </c>
      <c r="O23" s="888">
        <v>53050</v>
      </c>
      <c r="P23" s="927">
        <v>0</v>
      </c>
      <c r="Q23" s="892">
        <v>737</v>
      </c>
      <c r="R23" s="783" t="s">
        <v>340</v>
      </c>
      <c r="S23" s="902"/>
      <c r="T23" s="729"/>
      <c r="U23" s="903"/>
      <c r="V23" s="729"/>
    </row>
    <row r="24" spans="1:22" s="404" customFormat="1" ht="19.5" customHeight="1">
      <c r="A24" s="907" t="s">
        <v>921</v>
      </c>
      <c r="B24" s="894">
        <v>103042</v>
      </c>
      <c r="C24" s="895">
        <v>0</v>
      </c>
      <c r="D24" s="895">
        <v>103042</v>
      </c>
      <c r="E24" s="895">
        <v>103042</v>
      </c>
      <c r="F24" s="908">
        <v>0</v>
      </c>
      <c r="G24" s="895">
        <v>13733</v>
      </c>
      <c r="H24" s="895">
        <v>0</v>
      </c>
      <c r="I24" s="895">
        <v>25255</v>
      </c>
      <c r="J24" s="908">
        <v>0</v>
      </c>
      <c r="K24" s="908">
        <v>0</v>
      </c>
      <c r="L24" s="908">
        <v>0</v>
      </c>
      <c r="M24" s="908">
        <v>0</v>
      </c>
      <c r="N24" s="908">
        <v>0</v>
      </c>
      <c r="O24" s="895">
        <v>55070</v>
      </c>
      <c r="P24" s="927">
        <v>0</v>
      </c>
      <c r="Q24" s="896">
        <v>8984</v>
      </c>
      <c r="R24" s="784" t="s">
        <v>342</v>
      </c>
      <c r="S24" s="902"/>
      <c r="T24" s="729"/>
      <c r="U24" s="903"/>
      <c r="V24" s="729"/>
    </row>
    <row r="25" spans="1:18" s="404" customFormat="1" ht="19.5" customHeight="1">
      <c r="A25" s="909" t="s">
        <v>1283</v>
      </c>
      <c r="E25" s="910"/>
      <c r="G25" s="910" t="s">
        <v>221</v>
      </c>
      <c r="K25" s="911"/>
      <c r="L25" s="911"/>
      <c r="M25" s="692" t="s">
        <v>1284</v>
      </c>
      <c r="N25" s="692"/>
      <c r="O25" s="911"/>
      <c r="P25" s="692"/>
      <c r="Q25" s="692"/>
      <c r="R25" s="692"/>
    </row>
    <row r="26" spans="1:18" s="404" customFormat="1" ht="16.5" customHeight="1">
      <c r="A26" s="1235" t="s">
        <v>1278</v>
      </c>
      <c r="B26" s="1236"/>
      <c r="C26" s="1236"/>
      <c r="D26" s="1236"/>
      <c r="N26" s="786"/>
      <c r="O26" s="1212"/>
      <c r="P26" s="1212"/>
      <c r="Q26" s="1212"/>
      <c r="R26" s="1212"/>
    </row>
    <row r="27" spans="2:17" s="404" customFormat="1" ht="13.5"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</row>
    <row r="28" spans="14:16" ht="13.5">
      <c r="N28" s="790"/>
      <c r="O28" s="790"/>
      <c r="P28" s="790"/>
    </row>
    <row r="29" spans="2:16" ht="13.5">
      <c r="B29" s="913"/>
      <c r="E29" s="913"/>
      <c r="N29" s="790"/>
      <c r="O29" s="790"/>
      <c r="P29" s="790"/>
    </row>
    <row r="30" spans="2:16" ht="13.5">
      <c r="B30" s="913"/>
      <c r="E30" s="913"/>
      <c r="N30" s="790"/>
      <c r="O30" s="790"/>
      <c r="P30" s="790"/>
    </row>
    <row r="31" spans="2:16" ht="13.5">
      <c r="B31" s="913"/>
      <c r="E31" s="913"/>
      <c r="N31" s="790"/>
      <c r="O31" s="790"/>
      <c r="P31" s="790"/>
    </row>
    <row r="32" spans="2:16" ht="13.5">
      <c r="B32" s="913"/>
      <c r="E32" s="913"/>
      <c r="N32" s="790"/>
      <c r="O32" s="790"/>
      <c r="P32" s="790"/>
    </row>
    <row r="33" spans="2:16" ht="13.5">
      <c r="B33" s="913"/>
      <c r="E33" s="913"/>
      <c r="N33" s="790"/>
      <c r="O33" s="790"/>
      <c r="P33" s="790"/>
    </row>
    <row r="34" spans="2:16" ht="13.5">
      <c r="B34" s="913"/>
      <c r="E34" s="913"/>
      <c r="N34" s="790"/>
      <c r="O34" s="790"/>
      <c r="P34" s="790"/>
    </row>
    <row r="35" spans="2:16" ht="13.5">
      <c r="B35" s="913"/>
      <c r="E35" s="913"/>
      <c r="N35" s="790"/>
      <c r="O35" s="790"/>
      <c r="P35" s="790"/>
    </row>
    <row r="36" spans="2:16" ht="13.5">
      <c r="B36" s="913"/>
      <c r="E36" s="913"/>
      <c r="N36" s="790"/>
      <c r="O36" s="790"/>
      <c r="P36" s="790"/>
    </row>
    <row r="37" spans="2:16" ht="13.5">
      <c r="B37" s="913"/>
      <c r="E37" s="913"/>
      <c r="N37" s="790"/>
      <c r="O37" s="790"/>
      <c r="P37" s="790"/>
    </row>
    <row r="38" spans="2:16" ht="13.5">
      <c r="B38" s="913"/>
      <c r="E38" s="913"/>
      <c r="N38" s="790"/>
      <c r="O38" s="790"/>
      <c r="P38" s="790"/>
    </row>
    <row r="39" spans="2:16" ht="13.5">
      <c r="B39" s="913"/>
      <c r="E39" s="913"/>
      <c r="N39" s="790"/>
      <c r="O39" s="790"/>
      <c r="P39" s="790"/>
    </row>
    <row r="40" spans="2:16" ht="13.5">
      <c r="B40" s="913"/>
      <c r="E40" s="913"/>
      <c r="N40" s="790"/>
      <c r="O40" s="790"/>
      <c r="P40" s="790"/>
    </row>
  </sheetData>
  <sheetProtection/>
  <mergeCells count="5">
    <mergeCell ref="A1:R1"/>
    <mergeCell ref="Q2:R2"/>
    <mergeCell ref="E3:Q3"/>
    <mergeCell ref="A26:D26"/>
    <mergeCell ref="O26:R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9.3359375" style="790" customWidth="1"/>
    <col min="2" max="2" width="10.10546875" style="790" customWidth="1"/>
    <col min="3" max="3" width="8.10546875" style="790" bestFit="1" customWidth="1"/>
    <col min="4" max="4" width="10.21484375" style="790" customWidth="1"/>
    <col min="5" max="5" width="9.99609375" style="790" customWidth="1"/>
    <col min="6" max="6" width="8.10546875" style="790" bestFit="1" customWidth="1"/>
    <col min="7" max="8" width="8.3359375" style="790" bestFit="1" customWidth="1"/>
    <col min="9" max="9" width="8.88671875" style="790" customWidth="1"/>
    <col min="10" max="14" width="8.10546875" style="790" bestFit="1" customWidth="1"/>
    <col min="15" max="15" width="8.10546875" style="791" bestFit="1" customWidth="1"/>
    <col min="16" max="16" width="9.77734375" style="791" customWidth="1"/>
    <col min="17" max="17" width="8.6640625" style="790" customWidth="1"/>
    <col min="18" max="18" width="9.77734375" style="790" customWidth="1"/>
    <col min="19" max="16384" width="8.88671875" style="790" customWidth="1"/>
  </cols>
  <sheetData>
    <row r="1" spans="1:256" ht="26.25">
      <c r="A1" s="1191" t="s">
        <v>1279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R1" s="404"/>
      <c r="FS1" s="404"/>
      <c r="FT1" s="404"/>
      <c r="FU1" s="404"/>
      <c r="FV1" s="404"/>
      <c r="FW1" s="404"/>
      <c r="FX1" s="404"/>
      <c r="FY1" s="404"/>
      <c r="FZ1" s="404"/>
      <c r="GA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  <c r="HS1" s="404"/>
      <c r="HT1" s="404"/>
      <c r="HU1" s="404"/>
      <c r="HV1" s="404"/>
      <c r="HW1" s="404"/>
      <c r="HX1" s="404"/>
      <c r="HY1" s="404"/>
      <c r="HZ1" s="404"/>
      <c r="IA1" s="404"/>
      <c r="IB1" s="404"/>
      <c r="IC1" s="404"/>
      <c r="ID1" s="404"/>
      <c r="IE1" s="404"/>
      <c r="IF1" s="404"/>
      <c r="IG1" s="404"/>
      <c r="IH1" s="404"/>
      <c r="II1" s="404"/>
      <c r="IJ1" s="404"/>
      <c r="IK1" s="404"/>
      <c r="IL1" s="404"/>
      <c r="IM1" s="404"/>
      <c r="IN1" s="404"/>
      <c r="IO1" s="404"/>
      <c r="IP1" s="404"/>
      <c r="IQ1" s="404"/>
      <c r="IR1" s="404"/>
      <c r="IS1" s="404"/>
      <c r="IT1" s="404"/>
      <c r="IU1" s="404"/>
      <c r="IV1" s="404"/>
    </row>
    <row r="2" spans="1:256" ht="13.5">
      <c r="A2" s="404" t="s">
        <v>1280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9"/>
      <c r="P2" s="899"/>
      <c r="Q2" s="1231" t="s">
        <v>1239</v>
      </c>
      <c r="R2" s="1232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  <c r="FH2" s="404"/>
      <c r="FI2" s="404"/>
      <c r="FJ2" s="404"/>
      <c r="FK2" s="404"/>
      <c r="FL2" s="404"/>
      <c r="FM2" s="404"/>
      <c r="FN2" s="404"/>
      <c r="FO2" s="404"/>
      <c r="FP2" s="404"/>
      <c r="FQ2" s="404"/>
      <c r="FR2" s="404"/>
      <c r="FS2" s="404"/>
      <c r="FT2" s="404"/>
      <c r="FU2" s="404"/>
      <c r="FV2" s="404"/>
      <c r="FW2" s="404"/>
      <c r="FX2" s="404"/>
      <c r="FY2" s="404"/>
      <c r="FZ2" s="404"/>
      <c r="GA2" s="404"/>
      <c r="GB2" s="404"/>
      <c r="GC2" s="404"/>
      <c r="GD2" s="404"/>
      <c r="GE2" s="404"/>
      <c r="GF2" s="404"/>
      <c r="GG2" s="404"/>
      <c r="GH2" s="404"/>
      <c r="GI2" s="404"/>
      <c r="GJ2" s="404"/>
      <c r="GK2" s="404"/>
      <c r="GL2" s="404"/>
      <c r="GM2" s="404"/>
      <c r="GN2" s="404"/>
      <c r="GO2" s="404"/>
      <c r="GP2" s="404"/>
      <c r="GQ2" s="404"/>
      <c r="GR2" s="404"/>
      <c r="GS2" s="404"/>
      <c r="GT2" s="404"/>
      <c r="GU2" s="404"/>
      <c r="GV2" s="404"/>
      <c r="GW2" s="404"/>
      <c r="GX2" s="404"/>
      <c r="GY2" s="404"/>
      <c r="GZ2" s="404"/>
      <c r="HA2" s="404"/>
      <c r="HB2" s="404"/>
      <c r="HC2" s="404"/>
      <c r="HD2" s="404"/>
      <c r="HE2" s="404"/>
      <c r="HF2" s="404"/>
      <c r="HG2" s="404"/>
      <c r="HH2" s="404"/>
      <c r="HI2" s="404"/>
      <c r="HJ2" s="404"/>
      <c r="HK2" s="404"/>
      <c r="HL2" s="404"/>
      <c r="HM2" s="404"/>
      <c r="HN2" s="404"/>
      <c r="HO2" s="404"/>
      <c r="HP2" s="404"/>
      <c r="HQ2" s="404"/>
      <c r="HR2" s="404"/>
      <c r="HS2" s="404"/>
      <c r="HT2" s="404"/>
      <c r="HU2" s="404"/>
      <c r="HV2" s="404"/>
      <c r="HW2" s="404"/>
      <c r="HX2" s="404"/>
      <c r="HY2" s="404"/>
      <c r="HZ2" s="404"/>
      <c r="IA2" s="404"/>
      <c r="IB2" s="404"/>
      <c r="IC2" s="404"/>
      <c r="ID2" s="404"/>
      <c r="IE2" s="404"/>
      <c r="IF2" s="404"/>
      <c r="IG2" s="404"/>
      <c r="IH2" s="404"/>
      <c r="II2" s="404"/>
      <c r="IJ2" s="404"/>
      <c r="IK2" s="404"/>
      <c r="IL2" s="404"/>
      <c r="IM2" s="404"/>
      <c r="IN2" s="404"/>
      <c r="IO2" s="404"/>
      <c r="IP2" s="404"/>
      <c r="IQ2" s="404"/>
      <c r="IR2" s="404"/>
      <c r="IS2" s="404"/>
      <c r="IT2" s="404"/>
      <c r="IU2" s="404"/>
      <c r="IV2" s="404"/>
    </row>
    <row r="3" spans="1:256" ht="13.5">
      <c r="A3" s="744"/>
      <c r="B3" s="711" t="s">
        <v>1240</v>
      </c>
      <c r="C3" s="711" t="s">
        <v>1241</v>
      </c>
      <c r="D3" s="711" t="s">
        <v>1242</v>
      </c>
      <c r="E3" s="1233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4"/>
      <c r="FL3" s="404"/>
      <c r="FM3" s="404"/>
      <c r="FN3" s="404"/>
      <c r="FO3" s="404"/>
      <c r="FP3" s="404"/>
      <c r="FQ3" s="404"/>
      <c r="FR3" s="404"/>
      <c r="FS3" s="404"/>
      <c r="FT3" s="404"/>
      <c r="FU3" s="404"/>
      <c r="FV3" s="404"/>
      <c r="FW3" s="404"/>
      <c r="FX3" s="404"/>
      <c r="FY3" s="404"/>
      <c r="FZ3" s="404"/>
      <c r="GA3" s="404"/>
      <c r="GB3" s="404"/>
      <c r="GC3" s="404"/>
      <c r="GD3" s="404"/>
      <c r="GE3" s="404"/>
      <c r="GF3" s="404"/>
      <c r="GG3" s="404"/>
      <c r="GH3" s="404"/>
      <c r="GI3" s="404"/>
      <c r="GJ3" s="404"/>
      <c r="GK3" s="404"/>
      <c r="GL3" s="404"/>
      <c r="GM3" s="404"/>
      <c r="GN3" s="404"/>
      <c r="GO3" s="404"/>
      <c r="GP3" s="404"/>
      <c r="GQ3" s="404"/>
      <c r="GR3" s="404"/>
      <c r="GS3" s="404"/>
      <c r="GT3" s="404"/>
      <c r="GU3" s="404"/>
      <c r="GV3" s="404"/>
      <c r="GW3" s="404"/>
      <c r="GX3" s="404"/>
      <c r="GY3" s="404"/>
      <c r="GZ3" s="404"/>
      <c r="HA3" s="404"/>
      <c r="HB3" s="404"/>
      <c r="HC3" s="404"/>
      <c r="HD3" s="404"/>
      <c r="HE3" s="404"/>
      <c r="HF3" s="404"/>
      <c r="HG3" s="404"/>
      <c r="HH3" s="404"/>
      <c r="HI3" s="404"/>
      <c r="HJ3" s="404"/>
      <c r="HK3" s="404"/>
      <c r="HL3" s="404"/>
      <c r="HM3" s="404"/>
      <c r="HN3" s="404"/>
      <c r="HO3" s="404"/>
      <c r="HP3" s="404"/>
      <c r="HQ3" s="404"/>
      <c r="HR3" s="404"/>
      <c r="HS3" s="404"/>
      <c r="HT3" s="404"/>
      <c r="HU3" s="404"/>
      <c r="HV3" s="404"/>
      <c r="HW3" s="404"/>
      <c r="HX3" s="404"/>
      <c r="HY3" s="404"/>
      <c r="HZ3" s="404"/>
      <c r="IA3" s="404"/>
      <c r="IB3" s="404"/>
      <c r="IC3" s="404"/>
      <c r="ID3" s="404"/>
      <c r="IE3" s="404"/>
      <c r="IF3" s="404"/>
      <c r="IG3" s="404"/>
      <c r="IH3" s="404"/>
      <c r="II3" s="404"/>
      <c r="IJ3" s="404"/>
      <c r="IK3" s="404"/>
      <c r="IL3" s="404"/>
      <c r="IM3" s="404"/>
      <c r="IN3" s="404"/>
      <c r="IO3" s="404"/>
      <c r="IP3" s="404"/>
      <c r="IQ3" s="404"/>
      <c r="IR3" s="404"/>
      <c r="IS3" s="404"/>
      <c r="IT3" s="404"/>
      <c r="IU3" s="404"/>
      <c r="IV3" s="404"/>
    </row>
    <row r="4" spans="1:256" ht="13.5">
      <c r="A4" s="709" t="s">
        <v>930</v>
      </c>
      <c r="B4" s="710"/>
      <c r="C4" s="710" t="s">
        <v>1244</v>
      </c>
      <c r="D4" s="710"/>
      <c r="E4" s="899"/>
      <c r="F4" s="711" t="s">
        <v>1245</v>
      </c>
      <c r="G4" s="711" t="s">
        <v>1246</v>
      </c>
      <c r="H4" s="711" t="s">
        <v>1247</v>
      </c>
      <c r="I4" s="711" t="s">
        <v>1248</v>
      </c>
      <c r="J4" s="711" t="s">
        <v>1249</v>
      </c>
      <c r="K4" s="711" t="s">
        <v>1250</v>
      </c>
      <c r="L4" s="711" t="s">
        <v>1251</v>
      </c>
      <c r="M4" s="711" t="s">
        <v>1252</v>
      </c>
      <c r="N4" s="711" t="s">
        <v>1253</v>
      </c>
      <c r="O4" s="711" t="s">
        <v>1254</v>
      </c>
      <c r="P4" s="711" t="s">
        <v>1255</v>
      </c>
      <c r="Q4" s="711" t="s">
        <v>1256</v>
      </c>
      <c r="R4" s="709" t="s">
        <v>902</v>
      </c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404"/>
      <c r="DA4" s="404"/>
      <c r="DB4" s="404"/>
      <c r="DC4" s="404"/>
      <c r="DD4" s="404"/>
      <c r="DE4" s="404"/>
      <c r="DF4" s="404"/>
      <c r="DG4" s="404"/>
      <c r="DH4" s="404"/>
      <c r="DI4" s="404"/>
      <c r="DJ4" s="404"/>
      <c r="DK4" s="404"/>
      <c r="DL4" s="404"/>
      <c r="DM4" s="404"/>
      <c r="DN4" s="404"/>
      <c r="DO4" s="404"/>
      <c r="DP4" s="404"/>
      <c r="DQ4" s="404"/>
      <c r="DR4" s="404"/>
      <c r="DS4" s="404"/>
      <c r="DT4" s="404"/>
      <c r="DU4" s="404"/>
      <c r="DV4" s="404"/>
      <c r="DW4" s="404"/>
      <c r="DX4" s="404"/>
      <c r="DY4" s="404"/>
      <c r="DZ4" s="404"/>
      <c r="EA4" s="404"/>
      <c r="EB4" s="404"/>
      <c r="EC4" s="404"/>
      <c r="ED4" s="404"/>
      <c r="EE4" s="404"/>
      <c r="EF4" s="404"/>
      <c r="EG4" s="404"/>
      <c r="EH4" s="404"/>
      <c r="EI4" s="404"/>
      <c r="EJ4" s="404"/>
      <c r="EK4" s="404"/>
      <c r="EL4" s="404"/>
      <c r="EM4" s="404"/>
      <c r="EN4" s="404"/>
      <c r="EO4" s="404"/>
      <c r="EP4" s="404"/>
      <c r="EQ4" s="404"/>
      <c r="ER4" s="404"/>
      <c r="ES4" s="404"/>
      <c r="ET4" s="404"/>
      <c r="EU4" s="404"/>
      <c r="EV4" s="404"/>
      <c r="EW4" s="404"/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4"/>
      <c r="FL4" s="404"/>
      <c r="FM4" s="404"/>
      <c r="FN4" s="404"/>
      <c r="FO4" s="404"/>
      <c r="FP4" s="404"/>
      <c r="FQ4" s="404"/>
      <c r="FR4" s="404"/>
      <c r="FS4" s="404"/>
      <c r="FT4" s="404"/>
      <c r="FU4" s="404"/>
      <c r="FV4" s="404"/>
      <c r="FW4" s="404"/>
      <c r="FX4" s="404"/>
      <c r="FY4" s="404"/>
      <c r="FZ4" s="404"/>
      <c r="GA4" s="404"/>
      <c r="GB4" s="404"/>
      <c r="GC4" s="404"/>
      <c r="GD4" s="404"/>
      <c r="GE4" s="404"/>
      <c r="GF4" s="404"/>
      <c r="GG4" s="404"/>
      <c r="GH4" s="404"/>
      <c r="GI4" s="404"/>
      <c r="GJ4" s="404"/>
      <c r="GK4" s="404"/>
      <c r="GL4" s="404"/>
      <c r="GM4" s="404"/>
      <c r="GN4" s="404"/>
      <c r="GO4" s="404"/>
      <c r="GP4" s="404"/>
      <c r="GQ4" s="404"/>
      <c r="GR4" s="404"/>
      <c r="GS4" s="404"/>
      <c r="GT4" s="404"/>
      <c r="GU4" s="404"/>
      <c r="GV4" s="404"/>
      <c r="GW4" s="404"/>
      <c r="GX4" s="404"/>
      <c r="GY4" s="404"/>
      <c r="GZ4" s="404"/>
      <c r="HA4" s="404"/>
      <c r="HB4" s="404"/>
      <c r="HC4" s="404"/>
      <c r="HD4" s="404"/>
      <c r="HE4" s="404"/>
      <c r="HF4" s="404"/>
      <c r="HG4" s="404"/>
      <c r="HH4" s="404"/>
      <c r="HI4" s="404"/>
      <c r="HJ4" s="404"/>
      <c r="HK4" s="404"/>
      <c r="HL4" s="404"/>
      <c r="HM4" s="404"/>
      <c r="HN4" s="404"/>
      <c r="HO4" s="404"/>
      <c r="HP4" s="404"/>
      <c r="HQ4" s="404"/>
      <c r="HR4" s="404"/>
      <c r="HS4" s="404"/>
      <c r="HT4" s="404"/>
      <c r="HU4" s="404"/>
      <c r="HV4" s="404"/>
      <c r="HW4" s="404"/>
      <c r="HX4" s="404"/>
      <c r="HY4" s="404"/>
      <c r="HZ4" s="404"/>
      <c r="IA4" s="404"/>
      <c r="IB4" s="404"/>
      <c r="IC4" s="404"/>
      <c r="ID4" s="404"/>
      <c r="IE4" s="404"/>
      <c r="IF4" s="404"/>
      <c r="IG4" s="404"/>
      <c r="IH4" s="404"/>
      <c r="II4" s="404"/>
      <c r="IJ4" s="404"/>
      <c r="IK4" s="404"/>
      <c r="IL4" s="404"/>
      <c r="IM4" s="404"/>
      <c r="IN4" s="404"/>
      <c r="IO4" s="404"/>
      <c r="IP4" s="404"/>
      <c r="IQ4" s="404"/>
      <c r="IR4" s="404"/>
      <c r="IS4" s="404"/>
      <c r="IT4" s="404"/>
      <c r="IU4" s="404"/>
      <c r="IV4" s="404"/>
    </row>
    <row r="5" spans="1:256" ht="13.5">
      <c r="A5" s="709"/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3.5">
      <c r="A6" s="716" t="s">
        <v>903</v>
      </c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 t="s">
        <v>906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13.5">
      <c r="A7" s="900" t="s">
        <v>1296</v>
      </c>
      <c r="B7" s="915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7"/>
      <c r="R7" s="783" t="s">
        <v>1297</v>
      </c>
      <c r="S7" s="902"/>
      <c r="T7" s="729"/>
      <c r="U7" s="903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29"/>
      <c r="AK7" s="729"/>
      <c r="AL7" s="729"/>
      <c r="AM7" s="729"/>
      <c r="AN7" s="729"/>
      <c r="AO7" s="729"/>
      <c r="AP7" s="729"/>
      <c r="AQ7" s="729"/>
      <c r="AR7" s="729"/>
      <c r="AS7" s="729"/>
      <c r="AT7" s="729"/>
      <c r="AU7" s="729"/>
      <c r="AV7" s="729"/>
      <c r="AW7" s="729"/>
      <c r="AX7" s="729"/>
      <c r="AY7" s="729"/>
      <c r="AZ7" s="729"/>
      <c r="BA7" s="729"/>
      <c r="BB7" s="729"/>
      <c r="BC7" s="729"/>
      <c r="BD7" s="729"/>
      <c r="BE7" s="729"/>
      <c r="BF7" s="729"/>
      <c r="BG7" s="729"/>
      <c r="BH7" s="729"/>
      <c r="BI7" s="729"/>
      <c r="BJ7" s="729"/>
      <c r="BK7" s="729"/>
      <c r="BL7" s="729"/>
      <c r="BM7" s="729"/>
      <c r="BN7" s="729"/>
      <c r="BO7" s="729"/>
      <c r="BP7" s="729"/>
      <c r="BQ7" s="729"/>
      <c r="BR7" s="729"/>
      <c r="BS7" s="729"/>
      <c r="BT7" s="729"/>
      <c r="BU7" s="729"/>
      <c r="BV7" s="729"/>
      <c r="BW7" s="729"/>
      <c r="BX7" s="729"/>
      <c r="BY7" s="729"/>
      <c r="BZ7" s="729"/>
      <c r="CA7" s="729"/>
      <c r="CB7" s="729"/>
      <c r="CC7" s="729"/>
      <c r="CD7" s="729"/>
      <c r="CE7" s="729"/>
      <c r="CF7" s="729"/>
      <c r="CG7" s="729"/>
      <c r="CH7" s="729"/>
      <c r="CI7" s="729"/>
      <c r="CJ7" s="729"/>
      <c r="CK7" s="729"/>
      <c r="CL7" s="729"/>
      <c r="CM7" s="729"/>
      <c r="CN7" s="729"/>
      <c r="CO7" s="729"/>
      <c r="CP7" s="729"/>
      <c r="CQ7" s="729"/>
      <c r="CR7" s="729"/>
      <c r="CS7" s="729"/>
      <c r="CT7" s="729"/>
      <c r="CU7" s="729"/>
      <c r="CV7" s="729"/>
      <c r="CW7" s="729"/>
      <c r="CX7" s="729"/>
      <c r="CY7" s="729"/>
      <c r="CZ7" s="729"/>
      <c r="DA7" s="729"/>
      <c r="DB7" s="729"/>
      <c r="DC7" s="729"/>
      <c r="DD7" s="729"/>
      <c r="DE7" s="729"/>
      <c r="DF7" s="729"/>
      <c r="DG7" s="729"/>
      <c r="DH7" s="729"/>
      <c r="DI7" s="729"/>
      <c r="DJ7" s="729"/>
      <c r="DK7" s="729"/>
      <c r="DL7" s="729"/>
      <c r="DM7" s="729"/>
      <c r="DN7" s="729"/>
      <c r="DO7" s="729"/>
      <c r="DP7" s="729"/>
      <c r="DQ7" s="729"/>
      <c r="DR7" s="729"/>
      <c r="DS7" s="729"/>
      <c r="DT7" s="729"/>
      <c r="DU7" s="729"/>
      <c r="DV7" s="729"/>
      <c r="DW7" s="729"/>
      <c r="DX7" s="729"/>
      <c r="DY7" s="729"/>
      <c r="DZ7" s="729"/>
      <c r="EA7" s="729"/>
      <c r="EB7" s="729"/>
      <c r="EC7" s="729"/>
      <c r="ED7" s="729"/>
      <c r="EE7" s="729"/>
      <c r="EF7" s="729"/>
      <c r="EG7" s="729"/>
      <c r="EH7" s="729"/>
      <c r="EI7" s="729"/>
      <c r="EJ7" s="729"/>
      <c r="EK7" s="729"/>
      <c r="EL7" s="729"/>
      <c r="EM7" s="729"/>
      <c r="EN7" s="729"/>
      <c r="EO7" s="729"/>
      <c r="EP7" s="729"/>
      <c r="EQ7" s="729"/>
      <c r="ER7" s="729"/>
      <c r="ES7" s="729"/>
      <c r="ET7" s="729"/>
      <c r="EU7" s="729"/>
      <c r="EV7" s="729"/>
      <c r="EW7" s="729"/>
      <c r="EX7" s="729"/>
      <c r="EY7" s="729"/>
      <c r="EZ7" s="729"/>
      <c r="FA7" s="729"/>
      <c r="FB7" s="729"/>
      <c r="FC7" s="729"/>
      <c r="FD7" s="729"/>
      <c r="FE7" s="729"/>
      <c r="FF7" s="729"/>
      <c r="FG7" s="729"/>
      <c r="FH7" s="729"/>
      <c r="FI7" s="729"/>
      <c r="FJ7" s="729"/>
      <c r="FK7" s="729"/>
      <c r="FL7" s="729"/>
      <c r="FM7" s="729"/>
      <c r="FN7" s="729"/>
      <c r="FO7" s="729"/>
      <c r="FP7" s="729"/>
      <c r="FQ7" s="729"/>
      <c r="FR7" s="729"/>
      <c r="FS7" s="729"/>
      <c r="FT7" s="729"/>
      <c r="FU7" s="729"/>
      <c r="FV7" s="729"/>
      <c r="FW7" s="729"/>
      <c r="FX7" s="729"/>
      <c r="FY7" s="729"/>
      <c r="FZ7" s="729"/>
      <c r="GA7" s="729"/>
      <c r="GB7" s="729"/>
      <c r="GC7" s="729"/>
      <c r="GD7" s="729"/>
      <c r="GE7" s="729"/>
      <c r="GF7" s="729"/>
      <c r="GG7" s="729"/>
      <c r="GH7" s="729"/>
      <c r="GI7" s="729"/>
      <c r="GJ7" s="729"/>
      <c r="GK7" s="729"/>
      <c r="GL7" s="729"/>
      <c r="GM7" s="729"/>
      <c r="GN7" s="729"/>
      <c r="GO7" s="729"/>
      <c r="GP7" s="729"/>
      <c r="GQ7" s="729"/>
      <c r="GR7" s="729"/>
      <c r="GS7" s="729"/>
      <c r="GT7" s="729"/>
      <c r="GU7" s="729"/>
      <c r="GV7" s="729"/>
      <c r="GW7" s="729"/>
      <c r="GX7" s="729"/>
      <c r="GY7" s="729"/>
      <c r="GZ7" s="729"/>
      <c r="HA7" s="729"/>
      <c r="HB7" s="729"/>
      <c r="HC7" s="729"/>
      <c r="HD7" s="729"/>
      <c r="HE7" s="729"/>
      <c r="HF7" s="729"/>
      <c r="HG7" s="729"/>
      <c r="HH7" s="729"/>
      <c r="HI7" s="729"/>
      <c r="HJ7" s="729"/>
      <c r="HK7" s="729"/>
      <c r="HL7" s="729"/>
      <c r="HM7" s="729"/>
      <c r="HN7" s="729"/>
      <c r="HO7" s="729"/>
      <c r="HP7" s="729"/>
      <c r="HQ7" s="729"/>
      <c r="HR7" s="729"/>
      <c r="HS7" s="729"/>
      <c r="HT7" s="729"/>
      <c r="HU7" s="729"/>
      <c r="HV7" s="729"/>
      <c r="HW7" s="729"/>
      <c r="HX7" s="729"/>
      <c r="HY7" s="729"/>
      <c r="HZ7" s="729"/>
      <c r="IA7" s="729"/>
      <c r="IB7" s="729"/>
      <c r="IC7" s="729"/>
      <c r="ID7" s="729"/>
      <c r="IE7" s="729"/>
      <c r="IF7" s="729"/>
      <c r="IG7" s="729"/>
      <c r="IH7" s="729"/>
      <c r="II7" s="729"/>
      <c r="IJ7" s="729"/>
      <c r="IK7" s="729"/>
      <c r="IL7" s="729"/>
      <c r="IM7" s="729"/>
      <c r="IN7" s="729"/>
      <c r="IO7" s="729"/>
      <c r="IP7" s="729"/>
      <c r="IQ7" s="729"/>
      <c r="IR7" s="729"/>
      <c r="IS7" s="729"/>
      <c r="IT7" s="729"/>
      <c r="IU7" s="729"/>
      <c r="IV7" s="729"/>
    </row>
    <row r="8" spans="1:256" ht="13.5">
      <c r="A8" s="906" t="s">
        <v>60</v>
      </c>
      <c r="B8" s="890">
        <v>930944</v>
      </c>
      <c r="C8" s="888">
        <v>0</v>
      </c>
      <c r="D8" s="888">
        <v>930944</v>
      </c>
      <c r="E8" s="888">
        <v>930944</v>
      </c>
      <c r="F8" s="888">
        <v>0</v>
      </c>
      <c r="G8" s="888">
        <v>9080</v>
      </c>
      <c r="H8" s="888">
        <v>6100</v>
      </c>
      <c r="I8" s="888">
        <v>269652</v>
      </c>
      <c r="J8" s="888">
        <v>0</v>
      </c>
      <c r="K8" s="888">
        <v>0</v>
      </c>
      <c r="L8" s="888">
        <v>650</v>
      </c>
      <c r="M8" s="888">
        <v>0</v>
      </c>
      <c r="N8" s="888">
        <v>0</v>
      </c>
      <c r="O8" s="888">
        <v>4660</v>
      </c>
      <c r="P8" s="888">
        <v>235400</v>
      </c>
      <c r="Q8" s="892">
        <v>405402</v>
      </c>
      <c r="R8" s="783" t="s">
        <v>60</v>
      </c>
      <c r="S8" s="902"/>
      <c r="T8" s="729"/>
      <c r="U8" s="903"/>
      <c r="V8" s="729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4"/>
      <c r="IN8" s="404"/>
      <c r="IO8" s="404"/>
      <c r="IP8" s="404"/>
      <c r="IQ8" s="404"/>
      <c r="IR8" s="404"/>
      <c r="IS8" s="404"/>
      <c r="IT8" s="404"/>
      <c r="IU8" s="404"/>
      <c r="IV8" s="404"/>
    </row>
    <row r="9" spans="1:256" ht="13.5">
      <c r="A9" s="906" t="s">
        <v>653</v>
      </c>
      <c r="B9" s="890">
        <v>978748</v>
      </c>
      <c r="C9" s="888">
        <v>0</v>
      </c>
      <c r="D9" s="888">
        <v>978748</v>
      </c>
      <c r="E9" s="888">
        <v>978748</v>
      </c>
      <c r="F9" s="888">
        <v>0</v>
      </c>
      <c r="G9" s="888">
        <v>11180</v>
      </c>
      <c r="H9" s="888">
        <v>39405</v>
      </c>
      <c r="I9" s="888">
        <v>375577</v>
      </c>
      <c r="J9" s="888">
        <v>0</v>
      </c>
      <c r="K9" s="888">
        <v>0</v>
      </c>
      <c r="L9" s="888">
        <v>360</v>
      </c>
      <c r="M9" s="888">
        <v>0</v>
      </c>
      <c r="N9" s="888">
        <v>0</v>
      </c>
      <c r="O9" s="888">
        <v>0</v>
      </c>
      <c r="P9" s="888">
        <v>194600</v>
      </c>
      <c r="Q9" s="892">
        <v>357626</v>
      </c>
      <c r="R9" s="783" t="s">
        <v>653</v>
      </c>
      <c r="S9" s="902"/>
      <c r="T9" s="729"/>
      <c r="U9" s="903"/>
      <c r="V9" s="729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  <c r="FL9" s="404"/>
      <c r="FM9" s="404"/>
      <c r="FN9" s="404"/>
      <c r="FO9" s="404"/>
      <c r="FP9" s="404"/>
      <c r="FQ9" s="404"/>
      <c r="FR9" s="404"/>
      <c r="FS9" s="404"/>
      <c r="FT9" s="404"/>
      <c r="FU9" s="404"/>
      <c r="FV9" s="404"/>
      <c r="FW9" s="404"/>
      <c r="FX9" s="404"/>
      <c r="FY9" s="404"/>
      <c r="FZ9" s="404"/>
      <c r="GA9" s="404"/>
      <c r="GB9" s="404"/>
      <c r="GC9" s="404"/>
      <c r="GD9" s="404"/>
      <c r="GE9" s="404"/>
      <c r="GF9" s="404"/>
      <c r="GG9" s="404"/>
      <c r="GH9" s="404"/>
      <c r="GI9" s="404"/>
      <c r="GJ9" s="404"/>
      <c r="GK9" s="404"/>
      <c r="GL9" s="404"/>
      <c r="GM9" s="404"/>
      <c r="GN9" s="404"/>
      <c r="GO9" s="404"/>
      <c r="GP9" s="404"/>
      <c r="GQ9" s="404"/>
      <c r="GR9" s="404"/>
      <c r="GS9" s="404"/>
      <c r="GT9" s="404"/>
      <c r="GU9" s="404"/>
      <c r="GV9" s="404"/>
      <c r="GW9" s="404"/>
      <c r="GX9" s="404"/>
      <c r="GY9" s="404"/>
      <c r="GZ9" s="404"/>
      <c r="HA9" s="404"/>
      <c r="HB9" s="404"/>
      <c r="HC9" s="404"/>
      <c r="HD9" s="404"/>
      <c r="HE9" s="404"/>
      <c r="HF9" s="404"/>
      <c r="HG9" s="404"/>
      <c r="HH9" s="404"/>
      <c r="HI9" s="404"/>
      <c r="HJ9" s="404"/>
      <c r="HK9" s="404"/>
      <c r="HL9" s="404"/>
      <c r="HM9" s="404"/>
      <c r="HN9" s="404"/>
      <c r="HO9" s="404"/>
      <c r="HP9" s="404"/>
      <c r="HQ9" s="404"/>
      <c r="HR9" s="404"/>
      <c r="HS9" s="404"/>
      <c r="HT9" s="404"/>
      <c r="HU9" s="404"/>
      <c r="HV9" s="404"/>
      <c r="HW9" s="404"/>
      <c r="HX9" s="404"/>
      <c r="HY9" s="404"/>
      <c r="HZ9" s="404"/>
      <c r="IA9" s="404"/>
      <c r="IB9" s="404"/>
      <c r="IC9" s="404"/>
      <c r="ID9" s="404"/>
      <c r="IE9" s="404"/>
      <c r="IF9" s="404"/>
      <c r="IG9" s="404"/>
      <c r="IH9" s="404"/>
      <c r="II9" s="404"/>
      <c r="IJ9" s="404"/>
      <c r="IK9" s="404"/>
      <c r="IL9" s="404"/>
      <c r="IM9" s="404"/>
      <c r="IN9" s="404"/>
      <c r="IO9" s="404"/>
      <c r="IP9" s="404"/>
      <c r="IQ9" s="404"/>
      <c r="IR9" s="404"/>
      <c r="IS9" s="404"/>
      <c r="IT9" s="404"/>
      <c r="IU9" s="404"/>
      <c r="IV9" s="404"/>
    </row>
    <row r="10" spans="1:256" ht="13.5">
      <c r="A10" s="906" t="s">
        <v>654</v>
      </c>
      <c r="B10" s="890">
        <v>1030834</v>
      </c>
      <c r="C10" s="888">
        <v>0</v>
      </c>
      <c r="D10" s="888">
        <v>1030834</v>
      </c>
      <c r="E10" s="888">
        <v>1030834</v>
      </c>
      <c r="F10" s="888">
        <v>0</v>
      </c>
      <c r="G10" s="888">
        <v>15520</v>
      </c>
      <c r="H10" s="888">
        <v>35600</v>
      </c>
      <c r="I10" s="888">
        <v>396844</v>
      </c>
      <c r="J10" s="888">
        <v>0</v>
      </c>
      <c r="K10" s="888">
        <v>0</v>
      </c>
      <c r="L10" s="888">
        <v>3140</v>
      </c>
      <c r="M10" s="888">
        <v>1600</v>
      </c>
      <c r="N10" s="888">
        <v>0</v>
      </c>
      <c r="O10" s="888">
        <v>0</v>
      </c>
      <c r="P10" s="888">
        <v>172900</v>
      </c>
      <c r="Q10" s="892">
        <v>405230</v>
      </c>
      <c r="R10" s="783" t="s">
        <v>654</v>
      </c>
      <c r="S10" s="902"/>
      <c r="T10" s="729"/>
      <c r="U10" s="903"/>
      <c r="V10" s="729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  <c r="EH10" s="404"/>
      <c r="EI10" s="404"/>
      <c r="EJ10" s="404"/>
      <c r="EK10" s="404"/>
      <c r="EL10" s="404"/>
      <c r="EM10" s="404"/>
      <c r="EN10" s="404"/>
      <c r="EO10" s="404"/>
      <c r="EP10" s="404"/>
      <c r="EQ10" s="404"/>
      <c r="ER10" s="404"/>
      <c r="ES10" s="404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F10" s="404"/>
      <c r="FG10" s="404"/>
      <c r="FH10" s="404"/>
      <c r="FI10" s="404"/>
      <c r="FJ10" s="404"/>
      <c r="FK10" s="404"/>
      <c r="FL10" s="404"/>
      <c r="FM10" s="404"/>
      <c r="FN10" s="404"/>
      <c r="FO10" s="404"/>
      <c r="FP10" s="404"/>
      <c r="FQ10" s="404"/>
      <c r="FR10" s="404"/>
      <c r="FS10" s="404"/>
      <c r="FT10" s="404"/>
      <c r="FU10" s="404"/>
      <c r="FV10" s="404"/>
      <c r="FW10" s="404"/>
      <c r="FX10" s="404"/>
      <c r="FY10" s="404"/>
      <c r="FZ10" s="404"/>
      <c r="GA10" s="404"/>
      <c r="GB10" s="404"/>
      <c r="GC10" s="404"/>
      <c r="GD10" s="404"/>
      <c r="GE10" s="404"/>
      <c r="GF10" s="404"/>
      <c r="GG10" s="404"/>
      <c r="GH10" s="404"/>
      <c r="GI10" s="404"/>
      <c r="GJ10" s="404"/>
      <c r="GK10" s="404"/>
      <c r="GL10" s="404"/>
      <c r="GM10" s="404"/>
      <c r="GN10" s="404"/>
      <c r="GO10" s="404"/>
      <c r="GP10" s="404"/>
      <c r="GQ10" s="404"/>
      <c r="GR10" s="404"/>
      <c r="GS10" s="404"/>
      <c r="GT10" s="404"/>
      <c r="GU10" s="404"/>
      <c r="GV10" s="404"/>
      <c r="GW10" s="404"/>
      <c r="GX10" s="404"/>
      <c r="GY10" s="404"/>
      <c r="GZ10" s="404"/>
      <c r="HA10" s="404"/>
      <c r="HB10" s="404"/>
      <c r="HC10" s="404"/>
      <c r="HD10" s="404"/>
      <c r="HE10" s="404"/>
      <c r="HF10" s="404"/>
      <c r="HG10" s="404"/>
      <c r="HH10" s="404"/>
      <c r="HI10" s="404"/>
      <c r="HJ10" s="404"/>
      <c r="HK10" s="404"/>
      <c r="HL10" s="404"/>
      <c r="HM10" s="404"/>
      <c r="HN10" s="404"/>
      <c r="HO10" s="404"/>
      <c r="HP10" s="404"/>
      <c r="HQ10" s="404"/>
      <c r="HR10" s="404"/>
      <c r="HS10" s="404"/>
      <c r="HT10" s="404"/>
      <c r="HU10" s="404"/>
      <c r="HV10" s="404"/>
      <c r="HW10" s="404"/>
      <c r="HX10" s="404"/>
      <c r="HY10" s="404"/>
      <c r="HZ10" s="404"/>
      <c r="IA10" s="404"/>
      <c r="IB10" s="404"/>
      <c r="IC10" s="404"/>
      <c r="ID10" s="404"/>
      <c r="IE10" s="404"/>
      <c r="IF10" s="404"/>
      <c r="IG10" s="404"/>
      <c r="IH10" s="404"/>
      <c r="II10" s="404"/>
      <c r="IJ10" s="404"/>
      <c r="IK10" s="404"/>
      <c r="IL10" s="404"/>
      <c r="IM10" s="404"/>
      <c r="IN10" s="404"/>
      <c r="IO10" s="404"/>
      <c r="IP10" s="404"/>
      <c r="IQ10" s="404"/>
      <c r="IR10" s="404"/>
      <c r="IS10" s="404"/>
      <c r="IT10" s="404"/>
      <c r="IU10" s="404"/>
      <c r="IV10" s="404"/>
    </row>
    <row r="11" spans="1:256" ht="13.5">
      <c r="A11" s="906" t="s">
        <v>759</v>
      </c>
      <c r="B11" s="890">
        <v>1127544</v>
      </c>
      <c r="C11" s="888">
        <v>0</v>
      </c>
      <c r="D11" s="888">
        <v>1127544</v>
      </c>
      <c r="E11" s="888">
        <v>1127544</v>
      </c>
      <c r="F11" s="888">
        <v>0</v>
      </c>
      <c r="G11" s="888">
        <v>12720</v>
      </c>
      <c r="H11" s="888">
        <v>14530</v>
      </c>
      <c r="I11" s="888">
        <v>423511</v>
      </c>
      <c r="J11" s="888">
        <v>0</v>
      </c>
      <c r="K11" s="888">
        <v>0</v>
      </c>
      <c r="L11" s="888">
        <v>310</v>
      </c>
      <c r="M11" s="888">
        <v>0</v>
      </c>
      <c r="N11" s="888">
        <v>0</v>
      </c>
      <c r="O11" s="888">
        <v>2350</v>
      </c>
      <c r="P11" s="888">
        <v>182098</v>
      </c>
      <c r="Q11" s="892">
        <v>492025</v>
      </c>
      <c r="R11" s="783" t="s">
        <v>759</v>
      </c>
      <c r="S11" s="902"/>
      <c r="T11" s="729"/>
      <c r="U11" s="903"/>
      <c r="V11" s="729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  <c r="FT11" s="404"/>
      <c r="FU11" s="404"/>
      <c r="FV11" s="404"/>
      <c r="FW11" s="404"/>
      <c r="FX11" s="404"/>
      <c r="FY11" s="404"/>
      <c r="FZ11" s="404"/>
      <c r="GA11" s="404"/>
      <c r="GB11" s="404"/>
      <c r="GC11" s="404"/>
      <c r="GD11" s="404"/>
      <c r="GE11" s="404"/>
      <c r="GF11" s="404"/>
      <c r="GG11" s="404"/>
      <c r="GH11" s="404"/>
      <c r="GI11" s="404"/>
      <c r="GJ11" s="404"/>
      <c r="GK11" s="404"/>
      <c r="GL11" s="404"/>
      <c r="GM11" s="404"/>
      <c r="GN11" s="404"/>
      <c r="GO11" s="404"/>
      <c r="GP11" s="404"/>
      <c r="GQ11" s="404"/>
      <c r="GR11" s="404"/>
      <c r="GS11" s="404"/>
      <c r="GT11" s="404"/>
      <c r="GU11" s="404"/>
      <c r="GV11" s="404"/>
      <c r="GW11" s="404"/>
      <c r="GX11" s="404"/>
      <c r="GY11" s="404"/>
      <c r="GZ11" s="404"/>
      <c r="HA11" s="404"/>
      <c r="HB11" s="404"/>
      <c r="HC11" s="404"/>
      <c r="HD11" s="404"/>
      <c r="HE11" s="404"/>
      <c r="HF11" s="404"/>
      <c r="HG11" s="404"/>
      <c r="HH11" s="404"/>
      <c r="HI11" s="404"/>
      <c r="HJ11" s="404"/>
      <c r="HK11" s="404"/>
      <c r="HL11" s="404"/>
      <c r="HM11" s="404"/>
      <c r="HN11" s="404"/>
      <c r="HO11" s="404"/>
      <c r="HP11" s="404"/>
      <c r="HQ11" s="404"/>
      <c r="HR11" s="404"/>
      <c r="HS11" s="404"/>
      <c r="HT11" s="404"/>
      <c r="HU11" s="404"/>
      <c r="HV11" s="404"/>
      <c r="HW11" s="404"/>
      <c r="HX11" s="404"/>
      <c r="HY11" s="404"/>
      <c r="HZ11" s="404"/>
      <c r="IA11" s="404"/>
      <c r="IB11" s="404"/>
      <c r="IC11" s="404"/>
      <c r="ID11" s="404"/>
      <c r="IE11" s="404"/>
      <c r="IF11" s="404"/>
      <c r="IG11" s="404"/>
      <c r="IH11" s="404"/>
      <c r="II11" s="404"/>
      <c r="IJ11" s="404"/>
      <c r="IK11" s="404"/>
      <c r="IL11" s="404"/>
      <c r="IM11" s="404"/>
      <c r="IN11" s="404"/>
      <c r="IO11" s="404"/>
      <c r="IP11" s="404"/>
      <c r="IQ11" s="404"/>
      <c r="IR11" s="404"/>
      <c r="IS11" s="404"/>
      <c r="IT11" s="404"/>
      <c r="IU11" s="404"/>
      <c r="IV11" s="404"/>
    </row>
    <row r="12" spans="1:256" ht="13.5">
      <c r="A12" s="900" t="s">
        <v>909</v>
      </c>
      <c r="B12" s="918">
        <v>1176888</v>
      </c>
      <c r="C12" s="888">
        <v>0</v>
      </c>
      <c r="D12" s="918">
        <v>1176888</v>
      </c>
      <c r="E12" s="918">
        <v>1176888</v>
      </c>
      <c r="F12" s="918">
        <v>0</v>
      </c>
      <c r="G12" s="918">
        <v>14700</v>
      </c>
      <c r="H12" s="918">
        <v>21159</v>
      </c>
      <c r="I12" s="918">
        <v>454129</v>
      </c>
      <c r="J12" s="918">
        <v>0</v>
      </c>
      <c r="K12" s="918">
        <v>0</v>
      </c>
      <c r="L12" s="918">
        <v>104</v>
      </c>
      <c r="M12" s="918">
        <v>0</v>
      </c>
      <c r="N12" s="918">
        <v>0</v>
      </c>
      <c r="O12" s="918">
        <v>9200</v>
      </c>
      <c r="P12" s="918">
        <v>162065</v>
      </c>
      <c r="Q12" s="918">
        <v>515531</v>
      </c>
      <c r="R12" s="905" t="s">
        <v>909</v>
      </c>
      <c r="S12" s="902"/>
      <c r="T12" s="729"/>
      <c r="U12" s="903"/>
      <c r="V12" s="729"/>
      <c r="W12" s="729"/>
      <c r="X12" s="729"/>
      <c r="Y12" s="729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29"/>
      <c r="AK12" s="729"/>
      <c r="AL12" s="729"/>
      <c r="AM12" s="729"/>
      <c r="AN12" s="729"/>
      <c r="AO12" s="729"/>
      <c r="AP12" s="729"/>
      <c r="AQ12" s="729"/>
      <c r="AR12" s="729"/>
      <c r="AS12" s="729"/>
      <c r="AT12" s="729"/>
      <c r="AU12" s="729"/>
      <c r="AV12" s="729"/>
      <c r="AW12" s="729"/>
      <c r="AX12" s="729"/>
      <c r="AY12" s="729"/>
      <c r="AZ12" s="729"/>
      <c r="BA12" s="729"/>
      <c r="BB12" s="729"/>
      <c r="BC12" s="729"/>
      <c r="BD12" s="729"/>
      <c r="BE12" s="729"/>
      <c r="BF12" s="729"/>
      <c r="BG12" s="729"/>
      <c r="BH12" s="729"/>
      <c r="BI12" s="729"/>
      <c r="BJ12" s="729"/>
      <c r="BK12" s="729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/>
      <c r="CF12" s="729"/>
      <c r="CG12" s="729"/>
      <c r="CH12" s="729"/>
      <c r="CI12" s="729"/>
      <c r="CJ12" s="729"/>
      <c r="CK12" s="729"/>
      <c r="CL12" s="729"/>
      <c r="CM12" s="729"/>
      <c r="CN12" s="729"/>
      <c r="CO12" s="729"/>
      <c r="CP12" s="729"/>
      <c r="CQ12" s="729"/>
      <c r="CR12" s="729"/>
      <c r="CS12" s="729"/>
      <c r="CT12" s="729"/>
      <c r="CU12" s="729"/>
      <c r="CV12" s="729"/>
      <c r="CW12" s="729"/>
      <c r="CX12" s="729"/>
      <c r="CY12" s="729"/>
      <c r="CZ12" s="729"/>
      <c r="DA12" s="729"/>
      <c r="DB12" s="729"/>
      <c r="DC12" s="729"/>
      <c r="DD12" s="729"/>
      <c r="DE12" s="729"/>
      <c r="DF12" s="729"/>
      <c r="DG12" s="729"/>
      <c r="DH12" s="729"/>
      <c r="DI12" s="729"/>
      <c r="DJ12" s="729"/>
      <c r="DK12" s="729"/>
      <c r="DL12" s="729"/>
      <c r="DM12" s="729"/>
      <c r="DN12" s="729"/>
      <c r="DO12" s="729"/>
      <c r="DP12" s="729"/>
      <c r="DQ12" s="729"/>
      <c r="DR12" s="729"/>
      <c r="DS12" s="729"/>
      <c r="DT12" s="729"/>
      <c r="DU12" s="729"/>
      <c r="DV12" s="729"/>
      <c r="DW12" s="729"/>
      <c r="DX12" s="729"/>
      <c r="DY12" s="729"/>
      <c r="DZ12" s="729"/>
      <c r="EA12" s="729"/>
      <c r="EB12" s="729"/>
      <c r="EC12" s="729"/>
      <c r="ED12" s="729"/>
      <c r="EE12" s="729"/>
      <c r="EF12" s="729"/>
      <c r="EG12" s="729"/>
      <c r="EH12" s="729"/>
      <c r="EI12" s="729"/>
      <c r="EJ12" s="729"/>
      <c r="EK12" s="729"/>
      <c r="EL12" s="729"/>
      <c r="EM12" s="729"/>
      <c r="EN12" s="729"/>
      <c r="EO12" s="729"/>
      <c r="EP12" s="729"/>
      <c r="EQ12" s="729"/>
      <c r="ER12" s="729"/>
      <c r="ES12" s="729"/>
      <c r="ET12" s="729"/>
      <c r="EU12" s="729"/>
      <c r="EV12" s="729"/>
      <c r="EW12" s="729"/>
      <c r="EX12" s="729"/>
      <c r="EY12" s="729"/>
      <c r="EZ12" s="729"/>
      <c r="FA12" s="729"/>
      <c r="FB12" s="729"/>
      <c r="FC12" s="729"/>
      <c r="FD12" s="729"/>
      <c r="FE12" s="729"/>
      <c r="FF12" s="729"/>
      <c r="FG12" s="729"/>
      <c r="FH12" s="729"/>
      <c r="FI12" s="729"/>
      <c r="FJ12" s="729"/>
      <c r="FK12" s="729"/>
      <c r="FL12" s="729"/>
      <c r="FM12" s="729"/>
      <c r="FN12" s="729"/>
      <c r="FO12" s="729"/>
      <c r="FP12" s="729"/>
      <c r="FQ12" s="729"/>
      <c r="FR12" s="729"/>
      <c r="FS12" s="729"/>
      <c r="FT12" s="729"/>
      <c r="FU12" s="729"/>
      <c r="FV12" s="729"/>
      <c r="FW12" s="729"/>
      <c r="FX12" s="729"/>
      <c r="FY12" s="729"/>
      <c r="FZ12" s="729"/>
      <c r="GA12" s="729"/>
      <c r="GB12" s="729"/>
      <c r="GC12" s="729"/>
      <c r="GD12" s="729"/>
      <c r="GE12" s="729"/>
      <c r="GF12" s="729"/>
      <c r="GG12" s="729"/>
      <c r="GH12" s="729"/>
      <c r="GI12" s="729"/>
      <c r="GJ12" s="729"/>
      <c r="GK12" s="729"/>
      <c r="GL12" s="729"/>
      <c r="GM12" s="729"/>
      <c r="GN12" s="729"/>
      <c r="GO12" s="729"/>
      <c r="GP12" s="729"/>
      <c r="GQ12" s="729"/>
      <c r="GR12" s="729"/>
      <c r="GS12" s="729"/>
      <c r="GT12" s="729"/>
      <c r="GU12" s="729"/>
      <c r="GV12" s="729"/>
      <c r="GW12" s="729"/>
      <c r="GX12" s="729"/>
      <c r="GY12" s="729"/>
      <c r="GZ12" s="729"/>
      <c r="HA12" s="729"/>
      <c r="HB12" s="729"/>
      <c r="HC12" s="729"/>
      <c r="HD12" s="729"/>
      <c r="HE12" s="729"/>
      <c r="HF12" s="729"/>
      <c r="HG12" s="729"/>
      <c r="HH12" s="729"/>
      <c r="HI12" s="729"/>
      <c r="HJ12" s="729"/>
      <c r="HK12" s="729"/>
      <c r="HL12" s="729"/>
      <c r="HM12" s="729"/>
      <c r="HN12" s="729"/>
      <c r="HO12" s="729"/>
      <c r="HP12" s="729"/>
      <c r="HQ12" s="729"/>
      <c r="HR12" s="729"/>
      <c r="HS12" s="729"/>
      <c r="HT12" s="729"/>
      <c r="HU12" s="729"/>
      <c r="HV12" s="729"/>
      <c r="HW12" s="729"/>
      <c r="HX12" s="729"/>
      <c r="HY12" s="729"/>
      <c r="HZ12" s="729"/>
      <c r="IA12" s="729"/>
      <c r="IB12" s="729"/>
      <c r="IC12" s="729"/>
      <c r="ID12" s="729"/>
      <c r="IE12" s="729"/>
      <c r="IF12" s="729"/>
      <c r="IG12" s="729"/>
      <c r="IH12" s="729"/>
      <c r="II12" s="729"/>
      <c r="IJ12" s="729"/>
      <c r="IK12" s="729"/>
      <c r="IL12" s="729"/>
      <c r="IM12" s="729"/>
      <c r="IN12" s="729"/>
      <c r="IO12" s="729"/>
      <c r="IP12" s="729"/>
      <c r="IQ12" s="729"/>
      <c r="IR12" s="729"/>
      <c r="IS12" s="729"/>
      <c r="IT12" s="729"/>
      <c r="IU12" s="729"/>
      <c r="IV12" s="729"/>
    </row>
    <row r="13" spans="1:256" ht="13.5">
      <c r="A13" s="906" t="s">
        <v>910</v>
      </c>
      <c r="B13" s="890">
        <v>102195</v>
      </c>
      <c r="C13" s="888">
        <v>0</v>
      </c>
      <c r="D13" s="888">
        <v>102195</v>
      </c>
      <c r="E13" s="888">
        <v>102195</v>
      </c>
      <c r="F13" s="918">
        <v>0</v>
      </c>
      <c r="G13" s="888">
        <v>1440</v>
      </c>
      <c r="H13" s="888">
        <v>500</v>
      </c>
      <c r="I13" s="888">
        <v>29442</v>
      </c>
      <c r="J13" s="918">
        <v>0</v>
      </c>
      <c r="K13" s="918">
        <v>0</v>
      </c>
      <c r="L13" s="888">
        <v>5</v>
      </c>
      <c r="M13" s="918">
        <v>0</v>
      </c>
      <c r="N13" s="918">
        <v>0</v>
      </c>
      <c r="O13" s="888">
        <v>0</v>
      </c>
      <c r="P13" s="888">
        <v>28045</v>
      </c>
      <c r="Q13" s="892">
        <v>42763</v>
      </c>
      <c r="R13" s="783" t="s">
        <v>329</v>
      </c>
      <c r="S13" s="902"/>
      <c r="T13" s="729"/>
      <c r="U13" s="903"/>
      <c r="V13" s="729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</row>
    <row r="14" spans="1:256" ht="13.5">
      <c r="A14" s="906" t="s">
        <v>911</v>
      </c>
      <c r="B14" s="890">
        <v>107981</v>
      </c>
      <c r="C14" s="888">
        <v>0</v>
      </c>
      <c r="D14" s="888">
        <v>107981</v>
      </c>
      <c r="E14" s="888">
        <v>107981</v>
      </c>
      <c r="F14" s="918">
        <v>0</v>
      </c>
      <c r="G14" s="888">
        <v>1920</v>
      </c>
      <c r="H14" s="888">
        <v>400</v>
      </c>
      <c r="I14" s="888">
        <v>34308</v>
      </c>
      <c r="J14" s="918">
        <v>0</v>
      </c>
      <c r="K14" s="918">
        <v>0</v>
      </c>
      <c r="L14" s="888">
        <v>3</v>
      </c>
      <c r="M14" s="918">
        <v>0</v>
      </c>
      <c r="N14" s="918">
        <v>0</v>
      </c>
      <c r="O14" s="888">
        <v>2350</v>
      </c>
      <c r="P14" s="888">
        <v>30820</v>
      </c>
      <c r="Q14" s="892">
        <v>38180</v>
      </c>
      <c r="R14" s="783" t="s">
        <v>330</v>
      </c>
      <c r="S14" s="902"/>
      <c r="T14" s="729"/>
      <c r="U14" s="903"/>
      <c r="V14" s="729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</row>
    <row r="15" spans="1:256" ht="13.5">
      <c r="A15" s="906" t="s">
        <v>912</v>
      </c>
      <c r="B15" s="890">
        <v>127046</v>
      </c>
      <c r="C15" s="888">
        <v>0</v>
      </c>
      <c r="D15" s="888">
        <v>127046</v>
      </c>
      <c r="E15" s="888">
        <v>127046</v>
      </c>
      <c r="F15" s="918">
        <v>0</v>
      </c>
      <c r="G15" s="888">
        <v>1840</v>
      </c>
      <c r="H15" s="888">
        <v>1000</v>
      </c>
      <c r="I15" s="888">
        <v>37736</v>
      </c>
      <c r="J15" s="918">
        <v>0</v>
      </c>
      <c r="K15" s="918">
        <v>0</v>
      </c>
      <c r="L15" s="888">
        <v>6</v>
      </c>
      <c r="M15" s="918">
        <v>0</v>
      </c>
      <c r="N15" s="918">
        <v>0</v>
      </c>
      <c r="O15" s="888">
        <v>0</v>
      </c>
      <c r="P15" s="888">
        <v>34370</v>
      </c>
      <c r="Q15" s="892">
        <v>52094</v>
      </c>
      <c r="R15" s="783" t="s">
        <v>331</v>
      </c>
      <c r="S15" s="902"/>
      <c r="T15" s="729"/>
      <c r="U15" s="903"/>
      <c r="V15" s="729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</row>
    <row r="16" spans="1:256" ht="13.5">
      <c r="A16" s="906" t="s">
        <v>913</v>
      </c>
      <c r="B16" s="890">
        <v>117703</v>
      </c>
      <c r="C16" s="888">
        <v>0</v>
      </c>
      <c r="D16" s="888">
        <v>117703</v>
      </c>
      <c r="E16" s="888">
        <v>117703</v>
      </c>
      <c r="F16" s="918">
        <v>0</v>
      </c>
      <c r="G16" s="888">
        <v>880</v>
      </c>
      <c r="H16" s="888">
        <v>1000</v>
      </c>
      <c r="I16" s="888">
        <v>39199</v>
      </c>
      <c r="J16" s="918">
        <v>0</v>
      </c>
      <c r="K16" s="918">
        <v>0</v>
      </c>
      <c r="L16" s="888">
        <v>10</v>
      </c>
      <c r="M16" s="918">
        <v>0</v>
      </c>
      <c r="N16" s="918">
        <v>0</v>
      </c>
      <c r="O16" s="888">
        <v>2250</v>
      </c>
      <c r="P16" s="888">
        <v>28180</v>
      </c>
      <c r="Q16" s="892">
        <v>46184</v>
      </c>
      <c r="R16" s="783" t="s">
        <v>332</v>
      </c>
      <c r="S16" s="902"/>
      <c r="T16" s="729"/>
      <c r="U16" s="903"/>
      <c r="V16" s="729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</row>
    <row r="17" spans="1:256" ht="13.5">
      <c r="A17" s="906" t="s">
        <v>914</v>
      </c>
      <c r="B17" s="890">
        <v>103533</v>
      </c>
      <c r="C17" s="888">
        <v>0</v>
      </c>
      <c r="D17" s="888">
        <v>103533</v>
      </c>
      <c r="E17" s="888">
        <v>103533</v>
      </c>
      <c r="F17" s="918">
        <v>0</v>
      </c>
      <c r="G17" s="888">
        <v>2400</v>
      </c>
      <c r="H17" s="888">
        <v>700</v>
      </c>
      <c r="I17" s="888">
        <v>36118</v>
      </c>
      <c r="J17" s="918">
        <v>0</v>
      </c>
      <c r="K17" s="918">
        <v>0</v>
      </c>
      <c r="L17" s="888">
        <v>50</v>
      </c>
      <c r="M17" s="918">
        <v>0</v>
      </c>
      <c r="N17" s="918">
        <v>0</v>
      </c>
      <c r="O17" s="888">
        <v>2350</v>
      </c>
      <c r="P17" s="888">
        <v>12400</v>
      </c>
      <c r="Q17" s="892">
        <v>49515</v>
      </c>
      <c r="R17" s="783" t="s">
        <v>403</v>
      </c>
      <c r="S17" s="902"/>
      <c r="T17" s="729"/>
      <c r="U17" s="903"/>
      <c r="V17" s="729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4"/>
      <c r="GF17" s="404"/>
      <c r="GG17" s="404"/>
      <c r="GH17" s="404"/>
      <c r="GI17" s="404"/>
      <c r="GJ17" s="404"/>
      <c r="GK17" s="404"/>
      <c r="GL17" s="404"/>
      <c r="GM17" s="404"/>
      <c r="GN17" s="404"/>
      <c r="GO17" s="404"/>
      <c r="GP17" s="404"/>
      <c r="GQ17" s="404"/>
      <c r="GR17" s="404"/>
      <c r="GS17" s="404"/>
      <c r="GT17" s="404"/>
      <c r="GU17" s="404"/>
      <c r="GV17" s="404"/>
      <c r="GW17" s="404"/>
      <c r="GX17" s="404"/>
      <c r="GY17" s="404"/>
      <c r="GZ17" s="404"/>
      <c r="HA17" s="404"/>
      <c r="HB17" s="404"/>
      <c r="HC17" s="404"/>
      <c r="HD17" s="404"/>
      <c r="HE17" s="404"/>
      <c r="HF17" s="404"/>
      <c r="HG17" s="404"/>
      <c r="HH17" s="404"/>
      <c r="HI17" s="404"/>
      <c r="HJ17" s="404"/>
      <c r="HK17" s="404"/>
      <c r="HL17" s="404"/>
      <c r="HM17" s="404"/>
      <c r="HN17" s="404"/>
      <c r="HO17" s="404"/>
      <c r="HP17" s="404"/>
      <c r="HQ17" s="404"/>
      <c r="HR17" s="404"/>
      <c r="HS17" s="404"/>
      <c r="HT17" s="404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04"/>
    </row>
    <row r="18" spans="1:256" ht="13.5">
      <c r="A18" s="906" t="s">
        <v>915</v>
      </c>
      <c r="B18" s="890">
        <v>99290</v>
      </c>
      <c r="C18" s="888">
        <v>0</v>
      </c>
      <c r="D18" s="888">
        <v>99290</v>
      </c>
      <c r="E18" s="888">
        <v>99290</v>
      </c>
      <c r="F18" s="918">
        <v>0</v>
      </c>
      <c r="G18" s="888">
        <v>780</v>
      </c>
      <c r="H18" s="888">
        <v>400</v>
      </c>
      <c r="I18" s="888">
        <v>41137</v>
      </c>
      <c r="J18" s="918">
        <v>0</v>
      </c>
      <c r="K18" s="918">
        <v>0</v>
      </c>
      <c r="L18" s="888">
        <v>30</v>
      </c>
      <c r="M18" s="918">
        <v>0</v>
      </c>
      <c r="N18" s="918">
        <v>0</v>
      </c>
      <c r="O18" s="888">
        <v>2250</v>
      </c>
      <c r="P18" s="888">
        <v>8800</v>
      </c>
      <c r="Q18" s="892">
        <v>45893</v>
      </c>
      <c r="R18" s="783" t="s">
        <v>333</v>
      </c>
      <c r="S18" s="902"/>
      <c r="T18" s="729"/>
      <c r="U18" s="903"/>
      <c r="V18" s="729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  <c r="HT18" s="404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04"/>
    </row>
    <row r="19" spans="1:256" ht="13.5">
      <c r="A19" s="906" t="s">
        <v>916</v>
      </c>
      <c r="B19" s="890">
        <v>88470</v>
      </c>
      <c r="C19" s="888">
        <v>0</v>
      </c>
      <c r="D19" s="888">
        <v>88470</v>
      </c>
      <c r="E19" s="888">
        <v>88470</v>
      </c>
      <c r="F19" s="918">
        <v>0</v>
      </c>
      <c r="G19" s="888">
        <v>560</v>
      </c>
      <c r="H19" s="888">
        <v>300</v>
      </c>
      <c r="I19" s="888">
        <v>38711</v>
      </c>
      <c r="J19" s="918">
        <v>0</v>
      </c>
      <c r="K19" s="918">
        <v>0</v>
      </c>
      <c r="L19" s="888">
        <v>0</v>
      </c>
      <c r="M19" s="918">
        <v>0</v>
      </c>
      <c r="N19" s="918">
        <v>0</v>
      </c>
      <c r="O19" s="888">
        <v>0</v>
      </c>
      <c r="P19" s="888">
        <v>0</v>
      </c>
      <c r="Q19" s="892">
        <v>48899</v>
      </c>
      <c r="R19" s="783" t="s">
        <v>334</v>
      </c>
      <c r="S19" s="902"/>
      <c r="T19" s="729"/>
      <c r="U19" s="903"/>
      <c r="V19" s="729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  <c r="HT19" s="404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04"/>
    </row>
    <row r="20" spans="1:256" ht="13.5">
      <c r="A20" s="906" t="s">
        <v>917</v>
      </c>
      <c r="B20" s="890">
        <v>86159</v>
      </c>
      <c r="C20" s="888">
        <v>0</v>
      </c>
      <c r="D20" s="888">
        <v>86159</v>
      </c>
      <c r="E20" s="888">
        <v>86159</v>
      </c>
      <c r="F20" s="918">
        <v>0</v>
      </c>
      <c r="G20" s="888">
        <v>860</v>
      </c>
      <c r="H20" s="888">
        <v>2521</v>
      </c>
      <c r="I20" s="888">
        <v>39801</v>
      </c>
      <c r="J20" s="918">
        <v>0</v>
      </c>
      <c r="K20" s="918">
        <v>0</v>
      </c>
      <c r="L20" s="888">
        <v>0</v>
      </c>
      <c r="M20" s="918">
        <v>0</v>
      </c>
      <c r="N20" s="918">
        <v>0</v>
      </c>
      <c r="O20" s="888">
        <v>0</v>
      </c>
      <c r="P20" s="888">
        <v>0</v>
      </c>
      <c r="Q20" s="892">
        <v>42977</v>
      </c>
      <c r="R20" s="783" t="s">
        <v>335</v>
      </c>
      <c r="S20" s="902"/>
      <c r="T20" s="729"/>
      <c r="U20" s="903"/>
      <c r="V20" s="729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  <c r="HT20" s="404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04"/>
    </row>
    <row r="21" spans="1:256" ht="13.5">
      <c r="A21" s="906" t="s">
        <v>918</v>
      </c>
      <c r="B21" s="890">
        <v>76646</v>
      </c>
      <c r="C21" s="888">
        <v>0</v>
      </c>
      <c r="D21" s="888">
        <v>76646</v>
      </c>
      <c r="E21" s="888">
        <v>76646</v>
      </c>
      <c r="F21" s="918">
        <v>0</v>
      </c>
      <c r="G21" s="888">
        <v>1920</v>
      </c>
      <c r="H21" s="888">
        <v>2425</v>
      </c>
      <c r="I21" s="888">
        <v>33653</v>
      </c>
      <c r="J21" s="918">
        <v>0</v>
      </c>
      <c r="K21" s="918">
        <v>0</v>
      </c>
      <c r="L21" s="888">
        <v>0</v>
      </c>
      <c r="M21" s="918">
        <v>0</v>
      </c>
      <c r="N21" s="918">
        <v>0</v>
      </c>
      <c r="O21" s="888">
        <v>0</v>
      </c>
      <c r="P21" s="888">
        <v>0</v>
      </c>
      <c r="Q21" s="892">
        <v>38648</v>
      </c>
      <c r="R21" s="783" t="s">
        <v>336</v>
      </c>
      <c r="S21" s="902"/>
      <c r="T21" s="729"/>
      <c r="U21" s="903"/>
      <c r="V21" s="729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  <c r="HT21" s="404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04"/>
    </row>
    <row r="22" spans="1:256" ht="13.5">
      <c r="A22" s="906" t="s">
        <v>919</v>
      </c>
      <c r="B22" s="890">
        <v>92802</v>
      </c>
      <c r="C22" s="888">
        <v>0</v>
      </c>
      <c r="D22" s="888">
        <v>92802</v>
      </c>
      <c r="E22" s="888">
        <v>92802</v>
      </c>
      <c r="F22" s="918">
        <v>0</v>
      </c>
      <c r="G22" s="888">
        <v>660</v>
      </c>
      <c r="H22" s="888">
        <v>2700</v>
      </c>
      <c r="I22" s="888">
        <v>44143</v>
      </c>
      <c r="J22" s="918">
        <v>0</v>
      </c>
      <c r="K22" s="918">
        <v>0</v>
      </c>
      <c r="L22" s="888">
        <v>0</v>
      </c>
      <c r="M22" s="918">
        <v>0</v>
      </c>
      <c r="N22" s="918">
        <v>0</v>
      </c>
      <c r="O22" s="888">
        <v>0</v>
      </c>
      <c r="P22" s="888">
        <v>3850</v>
      </c>
      <c r="Q22" s="892">
        <v>41449</v>
      </c>
      <c r="R22" s="783" t="s">
        <v>338</v>
      </c>
      <c r="S22" s="902"/>
      <c r="T22" s="729"/>
      <c r="U22" s="903"/>
      <c r="V22" s="729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04"/>
    </row>
    <row r="23" spans="1:256" ht="13.5">
      <c r="A23" s="906" t="s">
        <v>920</v>
      </c>
      <c r="B23" s="890">
        <v>83807</v>
      </c>
      <c r="C23" s="888">
        <v>0</v>
      </c>
      <c r="D23" s="888">
        <v>83807</v>
      </c>
      <c r="E23" s="888">
        <v>83807</v>
      </c>
      <c r="F23" s="918">
        <v>0</v>
      </c>
      <c r="G23" s="888">
        <v>760</v>
      </c>
      <c r="H23" s="888">
        <v>2500</v>
      </c>
      <c r="I23" s="888">
        <v>37443</v>
      </c>
      <c r="J23" s="918">
        <v>0</v>
      </c>
      <c r="K23" s="918">
        <v>0</v>
      </c>
      <c r="L23" s="888">
        <v>0</v>
      </c>
      <c r="M23" s="918">
        <v>0</v>
      </c>
      <c r="N23" s="918">
        <v>0</v>
      </c>
      <c r="O23" s="888">
        <v>0</v>
      </c>
      <c r="P23" s="888">
        <v>7600</v>
      </c>
      <c r="Q23" s="892">
        <v>35504</v>
      </c>
      <c r="R23" s="783" t="s">
        <v>340</v>
      </c>
      <c r="S23" s="902"/>
      <c r="T23" s="729"/>
      <c r="U23" s="903"/>
      <c r="V23" s="729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04"/>
    </row>
    <row r="24" spans="1:256" ht="13.5">
      <c r="A24" s="907" t="s">
        <v>921</v>
      </c>
      <c r="B24" s="894">
        <v>91256</v>
      </c>
      <c r="C24" s="895">
        <v>0</v>
      </c>
      <c r="D24" s="895">
        <v>91256</v>
      </c>
      <c r="E24" s="895">
        <v>91256</v>
      </c>
      <c r="F24" s="920">
        <v>0</v>
      </c>
      <c r="G24" s="895">
        <v>680</v>
      </c>
      <c r="H24" s="895">
        <v>6713</v>
      </c>
      <c r="I24" s="895">
        <v>42438</v>
      </c>
      <c r="J24" s="920">
        <v>0</v>
      </c>
      <c r="K24" s="920">
        <v>0</v>
      </c>
      <c r="L24" s="895">
        <v>0</v>
      </c>
      <c r="M24" s="920">
        <v>0</v>
      </c>
      <c r="N24" s="920">
        <v>0</v>
      </c>
      <c r="O24" s="895">
        <v>0</v>
      </c>
      <c r="P24" s="895">
        <v>8000</v>
      </c>
      <c r="Q24" s="896">
        <v>33425</v>
      </c>
      <c r="R24" s="784" t="s">
        <v>342</v>
      </c>
      <c r="S24" s="902"/>
      <c r="T24" s="729"/>
      <c r="U24" s="903"/>
      <c r="V24" s="729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  <c r="IU24" s="404"/>
      <c r="IV24" s="404"/>
    </row>
    <row r="25" spans="1:256" ht="13.5">
      <c r="A25" s="909" t="s">
        <v>1283</v>
      </c>
      <c r="B25" s="404"/>
      <c r="C25" s="404"/>
      <c r="D25" s="404"/>
      <c r="E25" s="910"/>
      <c r="F25" s="404"/>
      <c r="G25" s="910" t="s">
        <v>221</v>
      </c>
      <c r="H25" s="404"/>
      <c r="I25" s="404"/>
      <c r="J25" s="404"/>
      <c r="K25" s="911"/>
      <c r="L25" s="911"/>
      <c r="M25" s="692" t="s">
        <v>1284</v>
      </c>
      <c r="N25" s="911"/>
      <c r="O25" s="911"/>
      <c r="P25" s="692"/>
      <c r="Q25" s="692"/>
      <c r="R25" s="692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  <c r="HT25" s="404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  <c r="IU25" s="404"/>
      <c r="IV25" s="404"/>
    </row>
    <row r="26" spans="1:256" ht="13.5">
      <c r="A26" s="1235" t="s">
        <v>1278</v>
      </c>
      <c r="B26" s="1236"/>
      <c r="C26" s="1236"/>
      <c r="D26" s="1236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1212"/>
      <c r="P26" s="1212"/>
      <c r="Q26" s="1212"/>
      <c r="R26" s="1212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4"/>
      <c r="FL26" s="404"/>
      <c r="FM26" s="404"/>
      <c r="FN26" s="404"/>
      <c r="FO26" s="404"/>
      <c r="FP26" s="404"/>
      <c r="FQ26" s="404"/>
      <c r="FR26" s="404"/>
      <c r="FS26" s="404"/>
      <c r="FT26" s="404"/>
      <c r="FU26" s="404"/>
      <c r="FV26" s="404"/>
      <c r="FW26" s="404"/>
      <c r="FX26" s="404"/>
      <c r="FY26" s="404"/>
      <c r="FZ26" s="404"/>
      <c r="GA26" s="404"/>
      <c r="GB26" s="404"/>
      <c r="GC26" s="404"/>
      <c r="GD26" s="404"/>
      <c r="GE26" s="404"/>
      <c r="GF26" s="404"/>
      <c r="GG26" s="404"/>
      <c r="GH26" s="404"/>
      <c r="GI26" s="404"/>
      <c r="GJ26" s="404"/>
      <c r="GK26" s="404"/>
      <c r="GL26" s="404"/>
      <c r="GM26" s="404"/>
      <c r="GN26" s="404"/>
      <c r="GO26" s="404"/>
      <c r="GP26" s="404"/>
      <c r="GQ26" s="404"/>
      <c r="GR26" s="404"/>
      <c r="GS26" s="404"/>
      <c r="GT26" s="404"/>
      <c r="GU26" s="404"/>
      <c r="GV26" s="404"/>
      <c r="GW26" s="404"/>
      <c r="GX26" s="404"/>
      <c r="GY26" s="404"/>
      <c r="GZ26" s="404"/>
      <c r="HA26" s="404"/>
      <c r="HB26" s="404"/>
      <c r="HC26" s="404"/>
      <c r="HD26" s="404"/>
      <c r="HE26" s="404"/>
      <c r="HF26" s="404"/>
      <c r="HG26" s="404"/>
      <c r="HH26" s="404"/>
      <c r="HI26" s="404"/>
      <c r="HJ26" s="404"/>
      <c r="HK26" s="404"/>
      <c r="HL26" s="404"/>
      <c r="HM26" s="404"/>
      <c r="HN26" s="404"/>
      <c r="HO26" s="404"/>
      <c r="HP26" s="404"/>
      <c r="HQ26" s="404"/>
      <c r="HR26" s="404"/>
      <c r="HS26" s="404"/>
      <c r="HT26" s="404"/>
      <c r="HU26" s="404"/>
      <c r="HV26" s="404"/>
      <c r="HW26" s="404"/>
      <c r="HX26" s="404"/>
      <c r="HY26" s="404"/>
      <c r="HZ26" s="404"/>
      <c r="IA26" s="404"/>
      <c r="IB26" s="404"/>
      <c r="IC26" s="404"/>
      <c r="ID26" s="404"/>
      <c r="IE26" s="404"/>
      <c r="IF26" s="404"/>
      <c r="IG26" s="404"/>
      <c r="IH26" s="404"/>
      <c r="II26" s="404"/>
      <c r="IJ26" s="404"/>
      <c r="IK26" s="404"/>
      <c r="IL26" s="404"/>
      <c r="IM26" s="404"/>
      <c r="IN26" s="404"/>
      <c r="IO26" s="404"/>
      <c r="IP26" s="404"/>
      <c r="IQ26" s="404"/>
      <c r="IR26" s="404"/>
      <c r="IS26" s="404"/>
      <c r="IT26" s="404"/>
      <c r="IU26" s="404"/>
      <c r="IV26" s="404"/>
    </row>
    <row r="27" spans="1:256" ht="13.5">
      <c r="A27" s="404"/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404"/>
      <c r="FF27" s="404"/>
      <c r="FG27" s="404"/>
      <c r="FH27" s="404"/>
      <c r="FI27" s="404"/>
      <c r="FJ27" s="404"/>
      <c r="FK27" s="404"/>
      <c r="FL27" s="404"/>
      <c r="FM27" s="404"/>
      <c r="FN27" s="404"/>
      <c r="FO27" s="404"/>
      <c r="FP27" s="404"/>
      <c r="FQ27" s="404"/>
      <c r="FR27" s="404"/>
      <c r="FS27" s="404"/>
      <c r="FT27" s="404"/>
      <c r="FU27" s="404"/>
      <c r="FV27" s="404"/>
      <c r="FW27" s="404"/>
      <c r="FX27" s="404"/>
      <c r="FY27" s="404"/>
      <c r="FZ27" s="404"/>
      <c r="GA27" s="404"/>
      <c r="GB27" s="404"/>
      <c r="GC27" s="404"/>
      <c r="GD27" s="404"/>
      <c r="GE27" s="404"/>
      <c r="GF27" s="404"/>
      <c r="GG27" s="404"/>
      <c r="GH27" s="404"/>
      <c r="GI27" s="404"/>
      <c r="GJ27" s="404"/>
      <c r="GK27" s="404"/>
      <c r="GL27" s="404"/>
      <c r="GM27" s="404"/>
      <c r="GN27" s="404"/>
      <c r="GO27" s="404"/>
      <c r="GP27" s="404"/>
      <c r="GQ27" s="404"/>
      <c r="GR27" s="404"/>
      <c r="GS27" s="404"/>
      <c r="GT27" s="404"/>
      <c r="GU27" s="404"/>
      <c r="GV27" s="404"/>
      <c r="GW27" s="404"/>
      <c r="GX27" s="404"/>
      <c r="GY27" s="404"/>
      <c r="GZ27" s="404"/>
      <c r="HA27" s="404"/>
      <c r="HB27" s="404"/>
      <c r="HC27" s="404"/>
      <c r="HD27" s="404"/>
      <c r="HE27" s="404"/>
      <c r="HF27" s="404"/>
      <c r="HG27" s="404"/>
      <c r="HH27" s="404"/>
      <c r="HI27" s="404"/>
      <c r="HJ27" s="404"/>
      <c r="HK27" s="404"/>
      <c r="HL27" s="404"/>
      <c r="HM27" s="404"/>
      <c r="HN27" s="404"/>
      <c r="HO27" s="404"/>
      <c r="HP27" s="404"/>
      <c r="HQ27" s="404"/>
      <c r="HR27" s="404"/>
      <c r="HS27" s="404"/>
      <c r="HT27" s="404"/>
      <c r="HU27" s="404"/>
      <c r="HV27" s="404"/>
      <c r="HW27" s="404"/>
      <c r="HX27" s="404"/>
      <c r="HY27" s="404"/>
      <c r="HZ27" s="404"/>
      <c r="IA27" s="404"/>
      <c r="IB27" s="404"/>
      <c r="IC27" s="404"/>
      <c r="ID27" s="404"/>
      <c r="IE27" s="404"/>
      <c r="IF27" s="404"/>
      <c r="IG27" s="404"/>
      <c r="IH27" s="404"/>
      <c r="II27" s="404"/>
      <c r="IJ27" s="404"/>
      <c r="IK27" s="404"/>
      <c r="IL27" s="404"/>
      <c r="IM27" s="404"/>
      <c r="IN27" s="404"/>
      <c r="IO27" s="404"/>
      <c r="IP27" s="404"/>
      <c r="IQ27" s="404"/>
      <c r="IR27" s="404"/>
      <c r="IS27" s="404"/>
      <c r="IT27" s="404"/>
      <c r="IU27" s="404"/>
      <c r="IV27" s="404"/>
    </row>
    <row r="28" spans="15:16" ht="13.5">
      <c r="O28" s="790"/>
      <c r="P28" s="790"/>
    </row>
    <row r="29" spans="2:16" ht="13.5">
      <c r="B29" s="913"/>
      <c r="E29" s="913"/>
      <c r="O29" s="790"/>
      <c r="P29" s="790"/>
    </row>
    <row r="30" spans="2:16" ht="13.5">
      <c r="B30" s="913"/>
      <c r="E30" s="913"/>
      <c r="O30" s="790"/>
      <c r="P30" s="790"/>
    </row>
    <row r="31" spans="2:16" ht="13.5">
      <c r="B31" s="913"/>
      <c r="E31" s="913"/>
      <c r="O31" s="790"/>
      <c r="P31" s="790"/>
    </row>
    <row r="32" spans="2:16" ht="13.5">
      <c r="B32" s="913"/>
      <c r="E32" s="913"/>
      <c r="O32" s="790"/>
      <c r="P32" s="790"/>
    </row>
    <row r="33" spans="2:16" ht="13.5">
      <c r="B33" s="913"/>
      <c r="E33" s="913"/>
      <c r="O33" s="790"/>
      <c r="P33" s="790"/>
    </row>
    <row r="34" spans="2:16" ht="13.5">
      <c r="B34" s="913"/>
      <c r="E34" s="913"/>
      <c r="O34" s="790"/>
      <c r="P34" s="790"/>
    </row>
    <row r="35" spans="2:16" ht="13.5">
      <c r="B35" s="913"/>
      <c r="E35" s="913"/>
      <c r="O35" s="790"/>
      <c r="P35" s="790"/>
    </row>
    <row r="36" spans="2:16" ht="13.5">
      <c r="B36" s="913"/>
      <c r="E36" s="913"/>
      <c r="O36" s="790"/>
      <c r="P36" s="790"/>
    </row>
    <row r="37" spans="2:16" ht="13.5">
      <c r="B37" s="913"/>
      <c r="E37" s="913"/>
      <c r="O37" s="790"/>
      <c r="P37" s="790"/>
    </row>
    <row r="38" spans="2:16" ht="13.5">
      <c r="B38" s="913"/>
      <c r="E38" s="913"/>
      <c r="O38" s="790"/>
      <c r="P38" s="790"/>
    </row>
    <row r="39" spans="2:16" ht="13.5">
      <c r="B39" s="913"/>
      <c r="E39" s="913"/>
      <c r="O39" s="790"/>
      <c r="P39" s="790"/>
    </row>
    <row r="40" spans="2:16" ht="13.5">
      <c r="B40" s="913"/>
      <c r="E40" s="913"/>
      <c r="O40" s="790"/>
      <c r="P40" s="790"/>
    </row>
  </sheetData>
  <sheetProtection/>
  <mergeCells count="5">
    <mergeCell ref="A1:R1"/>
    <mergeCell ref="Q2:R2"/>
    <mergeCell ref="E3:Q3"/>
    <mergeCell ref="A26:D26"/>
    <mergeCell ref="O26:R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Y1"/>
    </sheetView>
  </sheetViews>
  <sheetFormatPr defaultColWidth="8.6640625" defaultRowHeight="13.5"/>
  <cols>
    <col min="1" max="1" width="8.6640625" style="790" customWidth="1"/>
    <col min="2" max="2" width="9.10546875" style="790" bestFit="1" customWidth="1"/>
    <col min="3" max="3" width="8.77734375" style="790" bestFit="1" customWidth="1"/>
    <col min="4" max="5" width="9.10546875" style="790" bestFit="1" customWidth="1"/>
    <col min="6" max="13" width="8.77734375" style="790" bestFit="1" customWidth="1"/>
    <col min="14" max="14" width="8.77734375" style="791" bestFit="1" customWidth="1"/>
    <col min="15" max="16" width="9.10546875" style="791" bestFit="1" customWidth="1"/>
    <col min="17" max="17" width="9.10546875" style="790" bestFit="1" customWidth="1"/>
    <col min="18" max="16384" width="8.6640625" style="790" customWidth="1"/>
  </cols>
  <sheetData>
    <row r="1" spans="1:18" s="404" customFormat="1" ht="30" customHeight="1">
      <c r="A1" s="1191" t="s">
        <v>1279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</row>
    <row r="2" spans="1:18" s="404" customFormat="1" ht="18" customHeight="1">
      <c r="A2" s="404" t="s">
        <v>1280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9"/>
      <c r="O2" s="899"/>
      <c r="P2" s="899"/>
      <c r="Q2" s="1231" t="s">
        <v>1239</v>
      </c>
      <c r="R2" s="1232"/>
    </row>
    <row r="3" spans="1:18" s="404" customFormat="1" ht="18.75" customHeight="1">
      <c r="A3" s="744"/>
      <c r="B3" s="711" t="s">
        <v>1240</v>
      </c>
      <c r="C3" s="711" t="s">
        <v>1241</v>
      </c>
      <c r="D3" s="711" t="s">
        <v>1242</v>
      </c>
      <c r="E3" s="1233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</row>
    <row r="4" spans="1:18" s="404" customFormat="1" ht="18.75" customHeight="1">
      <c r="A4" s="709" t="s">
        <v>930</v>
      </c>
      <c r="B4" s="710"/>
      <c r="C4" s="710" t="s">
        <v>1244</v>
      </c>
      <c r="D4" s="710"/>
      <c r="E4" s="899"/>
      <c r="F4" s="711" t="s">
        <v>1245</v>
      </c>
      <c r="G4" s="711" t="s">
        <v>1246</v>
      </c>
      <c r="H4" s="711" t="s">
        <v>1247</v>
      </c>
      <c r="I4" s="711" t="s">
        <v>1248</v>
      </c>
      <c r="J4" s="711" t="s">
        <v>1249</v>
      </c>
      <c r="K4" s="711" t="s">
        <v>1250</v>
      </c>
      <c r="L4" s="711" t="s">
        <v>1251</v>
      </c>
      <c r="M4" s="711" t="s">
        <v>1252</v>
      </c>
      <c r="N4" s="711" t="s">
        <v>1253</v>
      </c>
      <c r="O4" s="711" t="s">
        <v>1254</v>
      </c>
      <c r="P4" s="711" t="s">
        <v>1255</v>
      </c>
      <c r="Q4" s="711" t="s">
        <v>1256</v>
      </c>
      <c r="R4" s="709" t="s">
        <v>902</v>
      </c>
    </row>
    <row r="5" spans="1:18" s="404" customFormat="1" ht="18.75" customHeight="1">
      <c r="A5" s="709"/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/>
    </row>
    <row r="6" spans="1:18" s="404" customFormat="1" ht="18.75" customHeight="1">
      <c r="A6" s="716" t="s">
        <v>903</v>
      </c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 t="s">
        <v>906</v>
      </c>
    </row>
    <row r="7" spans="1:21" s="729" customFormat="1" ht="22.5" customHeight="1">
      <c r="A7" s="900" t="s">
        <v>1298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05" t="s">
        <v>410</v>
      </c>
      <c r="S7" s="902"/>
      <c r="U7" s="903"/>
    </row>
    <row r="8" spans="1:22" s="404" customFormat="1" ht="22.5" customHeight="1">
      <c r="A8" s="906" t="s">
        <v>60</v>
      </c>
      <c r="B8" s="890">
        <v>392321</v>
      </c>
      <c r="C8" s="888">
        <v>0</v>
      </c>
      <c r="D8" s="888">
        <v>392321</v>
      </c>
      <c r="E8" s="888">
        <v>392321</v>
      </c>
      <c r="F8" s="888">
        <v>0</v>
      </c>
      <c r="G8" s="888">
        <v>0</v>
      </c>
      <c r="H8" s="888">
        <v>0</v>
      </c>
      <c r="I8" s="888">
        <v>0</v>
      </c>
      <c r="J8" s="888">
        <v>0</v>
      </c>
      <c r="K8" s="888">
        <v>0</v>
      </c>
      <c r="L8" s="888">
        <v>0</v>
      </c>
      <c r="M8" s="888">
        <v>416</v>
      </c>
      <c r="N8" s="888">
        <v>0</v>
      </c>
      <c r="O8" s="888">
        <v>116532</v>
      </c>
      <c r="P8" s="888">
        <v>201809</v>
      </c>
      <c r="Q8" s="888">
        <v>73564</v>
      </c>
      <c r="R8" s="783" t="s">
        <v>60</v>
      </c>
      <c r="S8" s="902"/>
      <c r="T8" s="729"/>
      <c r="U8" s="903"/>
      <c r="V8" s="729"/>
    </row>
    <row r="9" spans="1:22" s="404" customFormat="1" ht="22.5" customHeight="1">
      <c r="A9" s="906" t="s">
        <v>653</v>
      </c>
      <c r="B9" s="890">
        <v>397194</v>
      </c>
      <c r="C9" s="888">
        <v>0</v>
      </c>
      <c r="D9" s="888">
        <v>397194</v>
      </c>
      <c r="E9" s="888">
        <v>397194</v>
      </c>
      <c r="F9" s="888">
        <v>0</v>
      </c>
      <c r="G9" s="888">
        <v>0</v>
      </c>
      <c r="H9" s="888">
        <v>3480</v>
      </c>
      <c r="I9" s="888">
        <v>0</v>
      </c>
      <c r="J9" s="888">
        <v>0</v>
      </c>
      <c r="K9" s="888">
        <v>0</v>
      </c>
      <c r="L9" s="888">
        <v>0</v>
      </c>
      <c r="M9" s="888">
        <v>568</v>
      </c>
      <c r="N9" s="888">
        <v>0</v>
      </c>
      <c r="O9" s="888">
        <v>127430</v>
      </c>
      <c r="P9" s="888">
        <v>200460</v>
      </c>
      <c r="Q9" s="888">
        <v>65256</v>
      </c>
      <c r="R9" s="783" t="s">
        <v>653</v>
      </c>
      <c r="S9" s="902"/>
      <c r="T9" s="729"/>
      <c r="U9" s="903"/>
      <c r="V9" s="729"/>
    </row>
    <row r="10" spans="1:22" s="404" customFormat="1" ht="22.5" customHeight="1">
      <c r="A10" s="906" t="s">
        <v>654</v>
      </c>
      <c r="B10" s="890">
        <v>509915</v>
      </c>
      <c r="C10" s="888">
        <v>0</v>
      </c>
      <c r="D10" s="888">
        <v>509915</v>
      </c>
      <c r="E10" s="888">
        <v>509915</v>
      </c>
      <c r="F10" s="888">
        <v>0</v>
      </c>
      <c r="G10" s="888">
        <v>0</v>
      </c>
      <c r="H10" s="888">
        <v>18959</v>
      </c>
      <c r="I10" s="888">
        <v>0</v>
      </c>
      <c r="J10" s="888">
        <v>0</v>
      </c>
      <c r="K10" s="888">
        <v>0</v>
      </c>
      <c r="L10" s="888">
        <v>0</v>
      </c>
      <c r="M10" s="888">
        <v>856</v>
      </c>
      <c r="N10" s="888">
        <v>0</v>
      </c>
      <c r="O10" s="888">
        <v>147450</v>
      </c>
      <c r="P10" s="888">
        <v>292140</v>
      </c>
      <c r="Q10" s="888">
        <v>50510</v>
      </c>
      <c r="R10" s="783" t="s">
        <v>654</v>
      </c>
      <c r="S10" s="902"/>
      <c r="T10" s="729"/>
      <c r="U10" s="903"/>
      <c r="V10" s="729"/>
    </row>
    <row r="11" spans="1:22" s="404" customFormat="1" ht="22.5" customHeight="1">
      <c r="A11" s="906" t="s">
        <v>759</v>
      </c>
      <c r="B11" s="890">
        <v>587148</v>
      </c>
      <c r="C11" s="888">
        <v>0</v>
      </c>
      <c r="D11" s="888">
        <v>587148</v>
      </c>
      <c r="E11" s="888">
        <v>587148</v>
      </c>
      <c r="F11" s="888">
        <v>0</v>
      </c>
      <c r="G11" s="888">
        <v>0</v>
      </c>
      <c r="H11" s="888">
        <v>4550</v>
      </c>
      <c r="I11" s="888">
        <v>0</v>
      </c>
      <c r="J11" s="888">
        <v>0</v>
      </c>
      <c r="K11" s="888">
        <v>0</v>
      </c>
      <c r="L11" s="888">
        <v>0</v>
      </c>
      <c r="M11" s="888">
        <v>558</v>
      </c>
      <c r="N11" s="888">
        <v>0</v>
      </c>
      <c r="O11" s="888">
        <v>149241</v>
      </c>
      <c r="P11" s="888">
        <v>263881</v>
      </c>
      <c r="Q11" s="888">
        <v>168918</v>
      </c>
      <c r="R11" s="783" t="s">
        <v>759</v>
      </c>
      <c r="S11" s="902"/>
      <c r="T11" s="729"/>
      <c r="U11" s="903"/>
      <c r="V11" s="729"/>
    </row>
    <row r="12" spans="1:21" s="729" customFormat="1" ht="22.5" customHeight="1">
      <c r="A12" s="900" t="s">
        <v>909</v>
      </c>
      <c r="B12" s="918">
        <v>703661</v>
      </c>
      <c r="C12" s="888">
        <v>0</v>
      </c>
      <c r="D12" s="918">
        <v>703661</v>
      </c>
      <c r="E12" s="918">
        <v>703661</v>
      </c>
      <c r="F12" s="918">
        <v>0</v>
      </c>
      <c r="G12" s="918">
        <v>0</v>
      </c>
      <c r="H12" s="918">
        <v>14625</v>
      </c>
      <c r="I12" s="918">
        <v>0</v>
      </c>
      <c r="J12" s="918">
        <v>0</v>
      </c>
      <c r="K12" s="918">
        <v>0</v>
      </c>
      <c r="L12" s="918">
        <v>0</v>
      </c>
      <c r="M12" s="918">
        <v>564</v>
      </c>
      <c r="N12" s="918">
        <v>0</v>
      </c>
      <c r="O12" s="918">
        <v>185070</v>
      </c>
      <c r="P12" s="918">
        <v>301230</v>
      </c>
      <c r="Q12" s="918">
        <v>202172</v>
      </c>
      <c r="R12" s="905" t="s">
        <v>909</v>
      </c>
      <c r="S12" s="902"/>
      <c r="U12" s="903"/>
    </row>
    <row r="13" spans="1:22" s="404" customFormat="1" ht="22.5" customHeight="1">
      <c r="A13" s="906" t="s">
        <v>910</v>
      </c>
      <c r="B13" s="890">
        <v>109549</v>
      </c>
      <c r="C13" s="888">
        <v>0</v>
      </c>
      <c r="D13" s="888">
        <v>109549</v>
      </c>
      <c r="E13" s="888">
        <v>109549</v>
      </c>
      <c r="F13" s="918">
        <v>0</v>
      </c>
      <c r="G13" s="918">
        <v>0</v>
      </c>
      <c r="H13" s="888">
        <v>500</v>
      </c>
      <c r="I13" s="918">
        <v>0</v>
      </c>
      <c r="J13" s="918">
        <v>0</v>
      </c>
      <c r="K13" s="918">
        <v>0</v>
      </c>
      <c r="L13" s="918">
        <v>0</v>
      </c>
      <c r="M13" s="888">
        <v>0</v>
      </c>
      <c r="N13" s="918">
        <v>0</v>
      </c>
      <c r="O13" s="888">
        <v>11300</v>
      </c>
      <c r="P13" s="888">
        <v>66000</v>
      </c>
      <c r="Q13" s="892">
        <v>31749</v>
      </c>
      <c r="R13" s="783" t="s">
        <v>329</v>
      </c>
      <c r="S13" s="902"/>
      <c r="T13" s="729"/>
      <c r="U13" s="903"/>
      <c r="V13" s="729"/>
    </row>
    <row r="14" spans="1:22" s="404" customFormat="1" ht="22.5" customHeight="1">
      <c r="A14" s="906" t="s">
        <v>911</v>
      </c>
      <c r="B14" s="890">
        <v>106695</v>
      </c>
      <c r="C14" s="888">
        <v>0</v>
      </c>
      <c r="D14" s="888">
        <v>106695</v>
      </c>
      <c r="E14" s="888">
        <v>106695</v>
      </c>
      <c r="F14" s="918">
        <v>0</v>
      </c>
      <c r="G14" s="918">
        <v>0</v>
      </c>
      <c r="H14" s="888">
        <v>750</v>
      </c>
      <c r="I14" s="918">
        <v>0</v>
      </c>
      <c r="J14" s="918">
        <v>0</v>
      </c>
      <c r="K14" s="918">
        <v>0</v>
      </c>
      <c r="L14" s="918">
        <v>0</v>
      </c>
      <c r="M14" s="888">
        <v>84</v>
      </c>
      <c r="N14" s="918">
        <v>0</v>
      </c>
      <c r="O14" s="888">
        <v>11750</v>
      </c>
      <c r="P14" s="888">
        <v>68000</v>
      </c>
      <c r="Q14" s="892">
        <v>26111</v>
      </c>
      <c r="R14" s="783" t="s">
        <v>330</v>
      </c>
      <c r="S14" s="902"/>
      <c r="T14" s="729"/>
      <c r="U14" s="903"/>
      <c r="V14" s="729"/>
    </row>
    <row r="15" spans="1:22" s="404" customFormat="1" ht="22.5" customHeight="1">
      <c r="A15" s="906" t="s">
        <v>912</v>
      </c>
      <c r="B15" s="890">
        <v>111182</v>
      </c>
      <c r="C15" s="888">
        <v>0</v>
      </c>
      <c r="D15" s="888">
        <v>111182</v>
      </c>
      <c r="E15" s="888">
        <v>111182</v>
      </c>
      <c r="F15" s="918">
        <v>0</v>
      </c>
      <c r="G15" s="918">
        <v>0</v>
      </c>
      <c r="H15" s="888">
        <v>3000</v>
      </c>
      <c r="I15" s="918">
        <v>0</v>
      </c>
      <c r="J15" s="918">
        <v>0</v>
      </c>
      <c r="K15" s="918">
        <v>0</v>
      </c>
      <c r="L15" s="918">
        <v>0</v>
      </c>
      <c r="M15" s="888">
        <v>44</v>
      </c>
      <c r="N15" s="918">
        <v>0</v>
      </c>
      <c r="O15" s="888">
        <v>18500</v>
      </c>
      <c r="P15" s="888">
        <v>55400</v>
      </c>
      <c r="Q15" s="892">
        <v>34238</v>
      </c>
      <c r="R15" s="783" t="s">
        <v>331</v>
      </c>
      <c r="S15" s="902"/>
      <c r="T15" s="729"/>
      <c r="U15" s="903"/>
      <c r="V15" s="729"/>
    </row>
    <row r="16" spans="1:22" s="404" customFormat="1" ht="22.5" customHeight="1">
      <c r="A16" s="906" t="s">
        <v>913</v>
      </c>
      <c r="B16" s="890">
        <v>61179</v>
      </c>
      <c r="C16" s="888">
        <v>0</v>
      </c>
      <c r="D16" s="888">
        <v>61179</v>
      </c>
      <c r="E16" s="888">
        <v>61179</v>
      </c>
      <c r="F16" s="918">
        <v>0</v>
      </c>
      <c r="G16" s="918">
        <v>0</v>
      </c>
      <c r="H16" s="888">
        <v>1500</v>
      </c>
      <c r="I16" s="918">
        <v>0</v>
      </c>
      <c r="J16" s="918">
        <v>0</v>
      </c>
      <c r="K16" s="918">
        <v>0</v>
      </c>
      <c r="L16" s="918">
        <v>0</v>
      </c>
      <c r="M16" s="888">
        <v>43</v>
      </c>
      <c r="N16" s="918">
        <v>0</v>
      </c>
      <c r="O16" s="888">
        <v>11450</v>
      </c>
      <c r="P16" s="888">
        <v>25350</v>
      </c>
      <c r="Q16" s="892">
        <v>22836</v>
      </c>
      <c r="R16" s="783" t="s">
        <v>332</v>
      </c>
      <c r="S16" s="902"/>
      <c r="T16" s="729"/>
      <c r="U16" s="903"/>
      <c r="V16" s="729"/>
    </row>
    <row r="17" spans="1:22" s="404" customFormat="1" ht="22.5" customHeight="1">
      <c r="A17" s="906" t="s">
        <v>914</v>
      </c>
      <c r="B17" s="890">
        <v>30062</v>
      </c>
      <c r="C17" s="888">
        <v>0</v>
      </c>
      <c r="D17" s="888">
        <v>30062</v>
      </c>
      <c r="E17" s="888">
        <v>30062</v>
      </c>
      <c r="F17" s="918">
        <v>0</v>
      </c>
      <c r="G17" s="918">
        <v>0</v>
      </c>
      <c r="H17" s="888">
        <v>1500</v>
      </c>
      <c r="I17" s="918">
        <v>0</v>
      </c>
      <c r="J17" s="918">
        <v>0</v>
      </c>
      <c r="K17" s="918">
        <v>0</v>
      </c>
      <c r="L17" s="918">
        <v>0</v>
      </c>
      <c r="M17" s="888">
        <v>69</v>
      </c>
      <c r="N17" s="918">
        <v>0</v>
      </c>
      <c r="O17" s="888">
        <v>18370</v>
      </c>
      <c r="P17" s="888">
        <v>460</v>
      </c>
      <c r="Q17" s="892">
        <v>9663</v>
      </c>
      <c r="R17" s="783" t="s">
        <v>403</v>
      </c>
      <c r="S17" s="902"/>
      <c r="T17" s="729"/>
      <c r="U17" s="903"/>
      <c r="V17" s="729"/>
    </row>
    <row r="18" spans="1:22" s="404" customFormat="1" ht="22.5" customHeight="1">
      <c r="A18" s="906" t="s">
        <v>915</v>
      </c>
      <c r="B18" s="890">
        <v>30850</v>
      </c>
      <c r="C18" s="888">
        <v>0</v>
      </c>
      <c r="D18" s="888">
        <v>30850</v>
      </c>
      <c r="E18" s="888">
        <v>30850</v>
      </c>
      <c r="F18" s="918">
        <v>0</v>
      </c>
      <c r="G18" s="918">
        <v>0</v>
      </c>
      <c r="H18" s="888">
        <v>1500</v>
      </c>
      <c r="I18" s="918">
        <v>0</v>
      </c>
      <c r="J18" s="918">
        <v>0</v>
      </c>
      <c r="K18" s="918">
        <v>0</v>
      </c>
      <c r="L18" s="918">
        <v>0</v>
      </c>
      <c r="M18" s="888">
        <v>0</v>
      </c>
      <c r="N18" s="918">
        <v>0</v>
      </c>
      <c r="O18" s="888">
        <v>18500</v>
      </c>
      <c r="P18" s="888">
        <v>0</v>
      </c>
      <c r="Q18" s="892">
        <v>10850</v>
      </c>
      <c r="R18" s="783" t="s">
        <v>333</v>
      </c>
      <c r="S18" s="902"/>
      <c r="T18" s="729"/>
      <c r="U18" s="903"/>
      <c r="V18" s="729"/>
    </row>
    <row r="19" spans="1:22" s="404" customFormat="1" ht="22.5" customHeight="1">
      <c r="A19" s="906" t="s">
        <v>916</v>
      </c>
      <c r="B19" s="890">
        <v>20150</v>
      </c>
      <c r="C19" s="888">
        <v>0</v>
      </c>
      <c r="D19" s="888">
        <v>20150</v>
      </c>
      <c r="E19" s="888">
        <v>20150</v>
      </c>
      <c r="F19" s="918">
        <v>0</v>
      </c>
      <c r="G19" s="918">
        <v>0</v>
      </c>
      <c r="H19" s="888">
        <v>0</v>
      </c>
      <c r="I19" s="918">
        <v>0</v>
      </c>
      <c r="J19" s="918">
        <v>0</v>
      </c>
      <c r="K19" s="918">
        <v>0</v>
      </c>
      <c r="L19" s="918">
        <v>0</v>
      </c>
      <c r="M19" s="888">
        <v>0</v>
      </c>
      <c r="N19" s="918">
        <v>0</v>
      </c>
      <c r="O19" s="888">
        <v>8550</v>
      </c>
      <c r="P19" s="888">
        <v>0</v>
      </c>
      <c r="Q19" s="892">
        <v>11600</v>
      </c>
      <c r="R19" s="783" t="s">
        <v>334</v>
      </c>
      <c r="S19" s="902"/>
      <c r="T19" s="729"/>
      <c r="U19" s="903"/>
      <c r="V19" s="729"/>
    </row>
    <row r="20" spans="1:22" s="404" customFormat="1" ht="22.5" customHeight="1">
      <c r="A20" s="906" t="s">
        <v>917</v>
      </c>
      <c r="B20" s="890">
        <v>27800</v>
      </c>
      <c r="C20" s="888">
        <v>0</v>
      </c>
      <c r="D20" s="888">
        <v>27800</v>
      </c>
      <c r="E20" s="888">
        <v>27800</v>
      </c>
      <c r="F20" s="918">
        <v>0</v>
      </c>
      <c r="G20" s="918">
        <v>0</v>
      </c>
      <c r="H20" s="888">
        <v>0</v>
      </c>
      <c r="I20" s="918">
        <v>0</v>
      </c>
      <c r="J20" s="918">
        <v>0</v>
      </c>
      <c r="K20" s="918">
        <v>0</v>
      </c>
      <c r="L20" s="918">
        <v>0</v>
      </c>
      <c r="M20" s="888">
        <v>0</v>
      </c>
      <c r="N20" s="918">
        <v>0</v>
      </c>
      <c r="O20" s="888">
        <v>16450</v>
      </c>
      <c r="P20" s="888">
        <v>0</v>
      </c>
      <c r="Q20" s="892">
        <v>11350</v>
      </c>
      <c r="R20" s="783" t="s">
        <v>335</v>
      </c>
      <c r="S20" s="902"/>
      <c r="T20" s="729"/>
      <c r="U20" s="903"/>
      <c r="V20" s="729"/>
    </row>
    <row r="21" spans="1:22" s="404" customFormat="1" ht="22.5" customHeight="1">
      <c r="A21" s="906" t="s">
        <v>918</v>
      </c>
      <c r="B21" s="890">
        <v>21000</v>
      </c>
      <c r="C21" s="888">
        <v>0</v>
      </c>
      <c r="D21" s="888">
        <v>21000</v>
      </c>
      <c r="E21" s="888">
        <v>21000</v>
      </c>
      <c r="F21" s="918">
        <v>0</v>
      </c>
      <c r="G21" s="918">
        <v>0</v>
      </c>
      <c r="H21" s="888">
        <v>1250</v>
      </c>
      <c r="I21" s="918">
        <v>0</v>
      </c>
      <c r="J21" s="918">
        <v>0</v>
      </c>
      <c r="K21" s="918">
        <v>0</v>
      </c>
      <c r="L21" s="918">
        <v>0</v>
      </c>
      <c r="M21" s="888">
        <v>0</v>
      </c>
      <c r="N21" s="918">
        <v>0</v>
      </c>
      <c r="O21" s="888">
        <v>16450</v>
      </c>
      <c r="P21" s="888">
        <v>0</v>
      </c>
      <c r="Q21" s="892">
        <v>3300</v>
      </c>
      <c r="R21" s="783" t="s">
        <v>336</v>
      </c>
      <c r="S21" s="902"/>
      <c r="T21" s="729"/>
      <c r="U21" s="903"/>
      <c r="V21" s="729"/>
    </row>
    <row r="22" spans="1:22" s="404" customFormat="1" ht="22.5" customHeight="1">
      <c r="A22" s="906" t="s">
        <v>919</v>
      </c>
      <c r="B22" s="890">
        <v>41425</v>
      </c>
      <c r="C22" s="888">
        <v>0</v>
      </c>
      <c r="D22" s="888">
        <v>41425</v>
      </c>
      <c r="E22" s="888">
        <v>41425</v>
      </c>
      <c r="F22" s="918">
        <v>0</v>
      </c>
      <c r="G22" s="918">
        <v>0</v>
      </c>
      <c r="H22" s="888">
        <v>2375</v>
      </c>
      <c r="I22" s="918">
        <v>0</v>
      </c>
      <c r="J22" s="918">
        <v>0</v>
      </c>
      <c r="K22" s="918">
        <v>0</v>
      </c>
      <c r="L22" s="918">
        <v>0</v>
      </c>
      <c r="M22" s="888">
        <v>40</v>
      </c>
      <c r="N22" s="918">
        <v>0</v>
      </c>
      <c r="O22" s="888">
        <v>21050</v>
      </c>
      <c r="P22" s="888">
        <v>6210</v>
      </c>
      <c r="Q22" s="892">
        <v>11750</v>
      </c>
      <c r="R22" s="783" t="s">
        <v>338</v>
      </c>
      <c r="S22" s="902"/>
      <c r="T22" s="729"/>
      <c r="U22" s="903"/>
      <c r="V22" s="729"/>
    </row>
    <row r="23" spans="1:22" s="404" customFormat="1" ht="22.5" customHeight="1">
      <c r="A23" s="906" t="s">
        <v>920</v>
      </c>
      <c r="B23" s="890">
        <v>45231</v>
      </c>
      <c r="C23" s="888">
        <v>0</v>
      </c>
      <c r="D23" s="888">
        <v>45231</v>
      </c>
      <c r="E23" s="888">
        <v>45231</v>
      </c>
      <c r="F23" s="918">
        <v>0</v>
      </c>
      <c r="G23" s="918">
        <v>0</v>
      </c>
      <c r="H23" s="888">
        <v>1500</v>
      </c>
      <c r="I23" s="918">
        <v>0</v>
      </c>
      <c r="J23" s="918">
        <v>0</v>
      </c>
      <c r="K23" s="918">
        <v>0</v>
      </c>
      <c r="L23" s="918">
        <v>0</v>
      </c>
      <c r="M23" s="888">
        <v>156</v>
      </c>
      <c r="N23" s="918">
        <v>0</v>
      </c>
      <c r="O23" s="888">
        <v>14000</v>
      </c>
      <c r="P23" s="888">
        <v>19100</v>
      </c>
      <c r="Q23" s="892">
        <v>10475</v>
      </c>
      <c r="R23" s="783" t="s">
        <v>340</v>
      </c>
      <c r="S23" s="902"/>
      <c r="T23" s="729"/>
      <c r="U23" s="903"/>
      <c r="V23" s="729"/>
    </row>
    <row r="24" spans="1:22" s="404" customFormat="1" ht="19.5" customHeight="1">
      <c r="A24" s="907" t="s">
        <v>921</v>
      </c>
      <c r="B24" s="894">
        <v>98538</v>
      </c>
      <c r="C24" s="895">
        <v>0</v>
      </c>
      <c r="D24" s="895">
        <v>98538</v>
      </c>
      <c r="E24" s="895">
        <v>98538</v>
      </c>
      <c r="F24" s="920">
        <v>0</v>
      </c>
      <c r="G24" s="920">
        <v>0</v>
      </c>
      <c r="H24" s="895">
        <v>750</v>
      </c>
      <c r="I24" s="920">
        <v>0</v>
      </c>
      <c r="J24" s="920">
        <v>0</v>
      </c>
      <c r="K24" s="920">
        <v>0</v>
      </c>
      <c r="L24" s="920">
        <v>0</v>
      </c>
      <c r="M24" s="895">
        <v>128</v>
      </c>
      <c r="N24" s="920">
        <v>0</v>
      </c>
      <c r="O24" s="895">
        <v>18700</v>
      </c>
      <c r="P24" s="895">
        <v>60710</v>
      </c>
      <c r="Q24" s="896">
        <v>18250</v>
      </c>
      <c r="R24" s="784" t="s">
        <v>342</v>
      </c>
      <c r="S24" s="902"/>
      <c r="T24" s="729"/>
      <c r="U24" s="903"/>
      <c r="V24" s="729"/>
    </row>
    <row r="25" spans="1:18" s="404" customFormat="1" ht="19.5" customHeight="1">
      <c r="A25" s="909" t="s">
        <v>1299</v>
      </c>
      <c r="E25" s="910"/>
      <c r="G25" s="910" t="s">
        <v>221</v>
      </c>
      <c r="K25" s="911"/>
      <c r="L25" s="911"/>
      <c r="M25" s="692" t="s">
        <v>1300</v>
      </c>
      <c r="N25" s="911"/>
      <c r="O25" s="911"/>
      <c r="P25" s="692"/>
      <c r="Q25" s="692"/>
      <c r="R25" s="692"/>
    </row>
    <row r="26" spans="1:18" s="404" customFormat="1" ht="12.75">
      <c r="A26" s="1235" t="s">
        <v>1278</v>
      </c>
      <c r="B26" s="1236"/>
      <c r="C26" s="1236"/>
      <c r="D26" s="1236"/>
      <c r="N26" s="786"/>
      <c r="O26" s="1212"/>
      <c r="P26" s="1212"/>
      <c r="Q26" s="1212"/>
      <c r="R26" s="1212"/>
    </row>
    <row r="27" spans="1:17" ht="13.5">
      <c r="A27" s="404"/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</row>
    <row r="28" spans="14:16" ht="13.5">
      <c r="N28" s="790"/>
      <c r="O28" s="790"/>
      <c r="P28" s="790"/>
    </row>
    <row r="29" spans="2:16" ht="13.5">
      <c r="B29" s="913"/>
      <c r="E29" s="913"/>
      <c r="N29" s="790"/>
      <c r="O29" s="790"/>
      <c r="P29" s="790"/>
    </row>
    <row r="30" spans="2:16" ht="13.5">
      <c r="B30" s="913"/>
      <c r="E30" s="913"/>
      <c r="N30" s="790"/>
      <c r="O30" s="790"/>
      <c r="P30" s="790"/>
    </row>
    <row r="31" spans="2:16" ht="13.5">
      <c r="B31" s="913"/>
      <c r="E31" s="913"/>
      <c r="N31" s="790"/>
      <c r="O31" s="790"/>
      <c r="P31" s="790"/>
    </row>
    <row r="32" spans="2:16" ht="13.5">
      <c r="B32" s="913"/>
      <c r="E32" s="913"/>
      <c r="N32" s="790"/>
      <c r="O32" s="790"/>
      <c r="P32" s="790"/>
    </row>
    <row r="33" spans="2:16" ht="13.5">
      <c r="B33" s="913"/>
      <c r="E33" s="913"/>
      <c r="N33" s="790"/>
      <c r="O33" s="790"/>
      <c r="P33" s="790"/>
    </row>
    <row r="34" spans="2:16" ht="13.5">
      <c r="B34" s="913"/>
      <c r="E34" s="913"/>
      <c r="N34" s="790"/>
      <c r="O34" s="790"/>
      <c r="P34" s="790"/>
    </row>
    <row r="35" spans="2:16" ht="13.5">
      <c r="B35" s="913"/>
      <c r="E35" s="913"/>
      <c r="N35" s="790"/>
      <c r="O35" s="790"/>
      <c r="P35" s="790"/>
    </row>
    <row r="36" spans="2:16" ht="13.5">
      <c r="B36" s="913"/>
      <c r="E36" s="913"/>
      <c r="N36" s="790"/>
      <c r="O36" s="790"/>
      <c r="P36" s="790"/>
    </row>
    <row r="37" spans="2:16" ht="13.5">
      <c r="B37" s="913"/>
      <c r="E37" s="913"/>
      <c r="N37" s="790"/>
      <c r="O37" s="790"/>
      <c r="P37" s="790"/>
    </row>
    <row r="38" spans="2:16" ht="13.5">
      <c r="B38" s="913"/>
      <c r="E38" s="913"/>
      <c r="N38" s="790"/>
      <c r="O38" s="790"/>
      <c r="P38" s="790"/>
    </row>
    <row r="39" spans="2:16" ht="13.5">
      <c r="B39" s="913"/>
      <c r="E39" s="913"/>
      <c r="N39" s="790"/>
      <c r="O39" s="790"/>
      <c r="P39" s="790"/>
    </row>
    <row r="40" spans="2:16" ht="13.5">
      <c r="B40" s="913"/>
      <c r="E40" s="913"/>
      <c r="N40" s="790"/>
      <c r="O40" s="790"/>
      <c r="P40" s="790"/>
    </row>
  </sheetData>
  <sheetProtection/>
  <mergeCells count="5">
    <mergeCell ref="A1:R1"/>
    <mergeCell ref="Q2:R2"/>
    <mergeCell ref="E3:Q3"/>
    <mergeCell ref="A26:D26"/>
    <mergeCell ref="O26:R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Y1"/>
    </sheetView>
  </sheetViews>
  <sheetFormatPr defaultColWidth="8.77734375" defaultRowHeight="13.5"/>
  <cols>
    <col min="1" max="1" width="8.77734375" style="790" customWidth="1"/>
    <col min="2" max="2" width="9.10546875" style="790" bestFit="1" customWidth="1"/>
    <col min="3" max="3" width="8.88671875" style="790" bestFit="1" customWidth="1"/>
    <col min="4" max="5" width="9.10546875" style="790" bestFit="1" customWidth="1"/>
    <col min="6" max="6" width="8.10546875" style="790" customWidth="1"/>
    <col min="7" max="7" width="9.10546875" style="790" bestFit="1" customWidth="1"/>
    <col min="8" max="8" width="8.88671875" style="790" bestFit="1" customWidth="1"/>
    <col min="9" max="9" width="9.10546875" style="790" bestFit="1" customWidth="1"/>
    <col min="10" max="13" width="8.3359375" style="790" customWidth="1"/>
    <col min="14" max="14" width="8.3359375" style="791" customWidth="1"/>
    <col min="15" max="15" width="9.10546875" style="791" bestFit="1" customWidth="1"/>
    <col min="16" max="16" width="8.88671875" style="791" bestFit="1" customWidth="1"/>
    <col min="17" max="17" width="8.88671875" style="790" bestFit="1" customWidth="1"/>
    <col min="18" max="16384" width="8.77734375" style="790" customWidth="1"/>
  </cols>
  <sheetData>
    <row r="1" spans="1:18" s="404" customFormat="1" ht="24.75" customHeight="1">
      <c r="A1" s="1191" t="s">
        <v>1237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</row>
    <row r="2" spans="1:18" s="404" customFormat="1" ht="18" customHeight="1">
      <c r="A2" s="404" t="s">
        <v>1301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9"/>
      <c r="O2" s="899"/>
      <c r="P2" s="899"/>
      <c r="Q2" s="1231" t="s">
        <v>1239</v>
      </c>
      <c r="R2" s="1232"/>
    </row>
    <row r="3" spans="1:18" s="404" customFormat="1" ht="18.75" customHeight="1">
      <c r="A3" s="744"/>
      <c r="B3" s="711" t="s">
        <v>1240</v>
      </c>
      <c r="C3" s="711" t="s">
        <v>1241</v>
      </c>
      <c r="D3" s="711" t="s">
        <v>1242</v>
      </c>
      <c r="E3" s="1233" t="s">
        <v>1243</v>
      </c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09"/>
      <c r="R3" s="744"/>
    </row>
    <row r="4" spans="1:18" s="404" customFormat="1" ht="18.75" customHeight="1">
      <c r="A4" s="709" t="s">
        <v>930</v>
      </c>
      <c r="B4" s="710"/>
      <c r="C4" s="710" t="s">
        <v>1244</v>
      </c>
      <c r="D4" s="710"/>
      <c r="E4" s="899"/>
      <c r="F4" s="711" t="s">
        <v>1245</v>
      </c>
      <c r="G4" s="711" t="s">
        <v>1246</v>
      </c>
      <c r="H4" s="711" t="s">
        <v>1247</v>
      </c>
      <c r="I4" s="711" t="s">
        <v>1248</v>
      </c>
      <c r="J4" s="711" t="s">
        <v>1249</v>
      </c>
      <c r="K4" s="711" t="s">
        <v>1250</v>
      </c>
      <c r="L4" s="711" t="s">
        <v>1251</v>
      </c>
      <c r="M4" s="711" t="s">
        <v>1252</v>
      </c>
      <c r="N4" s="711" t="s">
        <v>1253</v>
      </c>
      <c r="O4" s="711" t="s">
        <v>1254</v>
      </c>
      <c r="P4" s="711" t="s">
        <v>1255</v>
      </c>
      <c r="Q4" s="711" t="s">
        <v>1256</v>
      </c>
      <c r="R4" s="709" t="s">
        <v>902</v>
      </c>
    </row>
    <row r="5" spans="1:18" s="404" customFormat="1" ht="18.75" customHeight="1">
      <c r="A5" s="709"/>
      <c r="B5" s="710"/>
      <c r="C5" s="710" t="s">
        <v>1257</v>
      </c>
      <c r="D5" s="710" t="s">
        <v>1258</v>
      </c>
      <c r="E5" s="899"/>
      <c r="F5" s="710"/>
      <c r="G5" s="710"/>
      <c r="H5" s="710"/>
      <c r="I5" s="710"/>
      <c r="J5" s="710"/>
      <c r="K5" s="710"/>
      <c r="L5" s="710"/>
      <c r="M5" s="710"/>
      <c r="N5" s="710" t="s">
        <v>1259</v>
      </c>
      <c r="O5" s="710"/>
      <c r="P5" s="710"/>
      <c r="Q5" s="710"/>
      <c r="R5" s="709"/>
    </row>
    <row r="6" spans="1:18" s="404" customFormat="1" ht="18.75" customHeight="1">
      <c r="A6" s="716" t="s">
        <v>903</v>
      </c>
      <c r="B6" s="717" t="s">
        <v>1260</v>
      </c>
      <c r="C6" s="717" t="s">
        <v>1261</v>
      </c>
      <c r="D6" s="717" t="s">
        <v>1261</v>
      </c>
      <c r="E6" s="745"/>
      <c r="F6" s="717" t="s">
        <v>1262</v>
      </c>
      <c r="G6" s="717" t="s">
        <v>1263</v>
      </c>
      <c r="H6" s="717" t="s">
        <v>1264</v>
      </c>
      <c r="I6" s="717" t="s">
        <v>1265</v>
      </c>
      <c r="J6" s="717" t="s">
        <v>1266</v>
      </c>
      <c r="K6" s="717" t="s">
        <v>1267</v>
      </c>
      <c r="L6" s="717" t="s">
        <v>1268</v>
      </c>
      <c r="M6" s="717" t="s">
        <v>1269</v>
      </c>
      <c r="N6" s="780" t="s">
        <v>1270</v>
      </c>
      <c r="O6" s="717" t="s">
        <v>1271</v>
      </c>
      <c r="P6" s="717" t="s">
        <v>1272</v>
      </c>
      <c r="Q6" s="717" t="s">
        <v>1273</v>
      </c>
      <c r="R6" s="716" t="s">
        <v>906</v>
      </c>
    </row>
    <row r="7" spans="1:21" s="729" customFormat="1" ht="22.5" customHeight="1">
      <c r="A7" s="900" t="s">
        <v>1302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783" t="s">
        <v>1303</v>
      </c>
      <c r="S7" s="902"/>
      <c r="U7" s="903"/>
    </row>
    <row r="8" spans="1:22" s="404" customFormat="1" ht="22.5" customHeight="1">
      <c r="A8" s="906" t="s">
        <v>60</v>
      </c>
      <c r="B8" s="890">
        <v>636977</v>
      </c>
      <c r="C8" s="888">
        <v>3854</v>
      </c>
      <c r="D8" s="888">
        <v>633123</v>
      </c>
      <c r="E8" s="888">
        <v>636977</v>
      </c>
      <c r="F8" s="888">
        <v>0</v>
      </c>
      <c r="G8" s="888">
        <v>327493</v>
      </c>
      <c r="H8" s="888">
        <v>0</v>
      </c>
      <c r="I8" s="888">
        <v>94344</v>
      </c>
      <c r="J8" s="888">
        <v>0</v>
      </c>
      <c r="K8" s="888">
        <v>0</v>
      </c>
      <c r="L8" s="888">
        <v>0</v>
      </c>
      <c r="M8" s="888">
        <v>0</v>
      </c>
      <c r="N8" s="888">
        <v>0</v>
      </c>
      <c r="O8" s="888">
        <v>177456</v>
      </c>
      <c r="P8" s="888">
        <v>0</v>
      </c>
      <c r="Q8" s="888">
        <v>37684</v>
      </c>
      <c r="R8" s="783" t="s">
        <v>60</v>
      </c>
      <c r="S8" s="902"/>
      <c r="T8" s="729"/>
      <c r="U8" s="903"/>
      <c r="V8" s="729"/>
    </row>
    <row r="9" spans="1:22" s="404" customFormat="1" ht="22.5" customHeight="1">
      <c r="A9" s="906" t="s">
        <v>653</v>
      </c>
      <c r="B9" s="890">
        <v>672023</v>
      </c>
      <c r="C9" s="888">
        <v>0</v>
      </c>
      <c r="D9" s="888">
        <v>672023</v>
      </c>
      <c r="E9" s="888">
        <v>672023</v>
      </c>
      <c r="F9" s="888">
        <v>0</v>
      </c>
      <c r="G9" s="888">
        <v>313450</v>
      </c>
      <c r="H9" s="888">
        <v>0</v>
      </c>
      <c r="I9" s="888">
        <v>102223</v>
      </c>
      <c r="J9" s="888">
        <v>0</v>
      </c>
      <c r="K9" s="888">
        <v>0</v>
      </c>
      <c r="L9" s="888">
        <v>0</v>
      </c>
      <c r="M9" s="888">
        <v>0</v>
      </c>
      <c r="N9" s="888">
        <v>0</v>
      </c>
      <c r="O9" s="888">
        <v>200450</v>
      </c>
      <c r="P9" s="888">
        <v>0</v>
      </c>
      <c r="Q9" s="888">
        <v>55900</v>
      </c>
      <c r="R9" s="783" t="s">
        <v>653</v>
      </c>
      <c r="S9" s="902"/>
      <c r="T9" s="729"/>
      <c r="U9" s="903"/>
      <c r="V9" s="729"/>
    </row>
    <row r="10" spans="1:22" s="404" customFormat="1" ht="22.5" customHeight="1">
      <c r="A10" s="906" t="s">
        <v>654</v>
      </c>
      <c r="B10" s="890">
        <v>705768</v>
      </c>
      <c r="C10" s="888">
        <v>0</v>
      </c>
      <c r="D10" s="888">
        <v>705768</v>
      </c>
      <c r="E10" s="888">
        <v>705768</v>
      </c>
      <c r="F10" s="888">
        <v>0</v>
      </c>
      <c r="G10" s="888">
        <v>311051</v>
      </c>
      <c r="H10" s="888">
        <v>0</v>
      </c>
      <c r="I10" s="888">
        <v>96052</v>
      </c>
      <c r="J10" s="888">
        <v>0</v>
      </c>
      <c r="K10" s="888">
        <v>0</v>
      </c>
      <c r="L10" s="888">
        <v>0</v>
      </c>
      <c r="M10" s="888">
        <v>0</v>
      </c>
      <c r="N10" s="888">
        <v>0</v>
      </c>
      <c r="O10" s="888">
        <v>237250</v>
      </c>
      <c r="P10" s="888">
        <v>0</v>
      </c>
      <c r="Q10" s="888">
        <v>61415</v>
      </c>
      <c r="R10" s="783" t="s">
        <v>654</v>
      </c>
      <c r="S10" s="902"/>
      <c r="T10" s="729"/>
      <c r="U10" s="903"/>
      <c r="V10" s="729"/>
    </row>
    <row r="11" spans="1:22" s="404" customFormat="1" ht="22.5" customHeight="1">
      <c r="A11" s="906" t="s">
        <v>759</v>
      </c>
      <c r="B11" s="890">
        <v>792283</v>
      </c>
      <c r="C11" s="888">
        <v>0</v>
      </c>
      <c r="D11" s="888">
        <v>792283</v>
      </c>
      <c r="E11" s="888">
        <v>792283</v>
      </c>
      <c r="F11" s="888">
        <v>0</v>
      </c>
      <c r="G11" s="888">
        <v>312940</v>
      </c>
      <c r="H11" s="888">
        <v>0</v>
      </c>
      <c r="I11" s="888">
        <v>131001</v>
      </c>
      <c r="J11" s="888">
        <v>0</v>
      </c>
      <c r="K11" s="888">
        <v>0</v>
      </c>
      <c r="L11" s="888">
        <v>0</v>
      </c>
      <c r="M11" s="888">
        <v>0</v>
      </c>
      <c r="N11" s="888">
        <v>0</v>
      </c>
      <c r="O11" s="888">
        <v>310010</v>
      </c>
      <c r="P11" s="888">
        <v>0</v>
      </c>
      <c r="Q11" s="888">
        <v>38332</v>
      </c>
      <c r="R11" s="783" t="s">
        <v>759</v>
      </c>
      <c r="S11" s="902"/>
      <c r="T11" s="729"/>
      <c r="U11" s="903"/>
      <c r="V11" s="729"/>
    </row>
    <row r="12" spans="1:21" s="729" customFormat="1" ht="22.5" customHeight="1">
      <c r="A12" s="900" t="s">
        <v>909</v>
      </c>
      <c r="B12" s="918">
        <v>985151</v>
      </c>
      <c r="C12" s="918">
        <v>0</v>
      </c>
      <c r="D12" s="918">
        <v>985151</v>
      </c>
      <c r="E12" s="918">
        <v>985151</v>
      </c>
      <c r="F12" s="918">
        <v>0</v>
      </c>
      <c r="G12" s="918">
        <v>334971</v>
      </c>
      <c r="H12" s="918">
        <v>0</v>
      </c>
      <c r="I12" s="918">
        <v>237221</v>
      </c>
      <c r="J12" s="918">
        <v>0</v>
      </c>
      <c r="K12" s="918">
        <v>0</v>
      </c>
      <c r="L12" s="918">
        <v>0</v>
      </c>
      <c r="M12" s="918">
        <v>0</v>
      </c>
      <c r="N12" s="918">
        <v>0</v>
      </c>
      <c r="O12" s="918">
        <v>328114</v>
      </c>
      <c r="P12" s="918">
        <v>0</v>
      </c>
      <c r="Q12" s="918">
        <v>84845</v>
      </c>
      <c r="R12" s="905" t="s">
        <v>909</v>
      </c>
      <c r="S12" s="902"/>
      <c r="U12" s="903"/>
    </row>
    <row r="13" spans="1:22" s="404" customFormat="1" ht="22.5" customHeight="1">
      <c r="A13" s="906" t="s">
        <v>910</v>
      </c>
      <c r="B13" s="890">
        <v>51431</v>
      </c>
      <c r="C13" s="918">
        <v>0</v>
      </c>
      <c r="D13" s="888">
        <v>51431</v>
      </c>
      <c r="E13" s="888">
        <v>51431</v>
      </c>
      <c r="F13" s="918">
        <v>0</v>
      </c>
      <c r="G13" s="888">
        <v>22510</v>
      </c>
      <c r="H13" s="918">
        <v>0</v>
      </c>
      <c r="I13" s="888">
        <v>13471</v>
      </c>
      <c r="J13" s="918">
        <v>0</v>
      </c>
      <c r="K13" s="918">
        <v>0</v>
      </c>
      <c r="L13" s="918">
        <v>0</v>
      </c>
      <c r="M13" s="918">
        <v>0</v>
      </c>
      <c r="N13" s="918">
        <v>0</v>
      </c>
      <c r="O13" s="888">
        <v>13650</v>
      </c>
      <c r="P13" s="918">
        <v>0</v>
      </c>
      <c r="Q13" s="892">
        <v>1800</v>
      </c>
      <c r="R13" s="783" t="s">
        <v>329</v>
      </c>
      <c r="S13" s="902"/>
      <c r="T13" s="729"/>
      <c r="U13" s="903"/>
      <c r="V13" s="729"/>
    </row>
    <row r="14" spans="1:22" s="404" customFormat="1" ht="22.5" customHeight="1">
      <c r="A14" s="906" t="s">
        <v>911</v>
      </c>
      <c r="B14" s="890">
        <v>96224</v>
      </c>
      <c r="C14" s="918">
        <v>0</v>
      </c>
      <c r="D14" s="888">
        <v>96224</v>
      </c>
      <c r="E14" s="888">
        <v>96224</v>
      </c>
      <c r="F14" s="918">
        <v>0</v>
      </c>
      <c r="G14" s="888">
        <v>41691</v>
      </c>
      <c r="H14" s="918">
        <v>0</v>
      </c>
      <c r="I14" s="888">
        <v>22233</v>
      </c>
      <c r="J14" s="918">
        <v>0</v>
      </c>
      <c r="K14" s="918">
        <v>0</v>
      </c>
      <c r="L14" s="918">
        <v>0</v>
      </c>
      <c r="M14" s="918">
        <v>0</v>
      </c>
      <c r="N14" s="918">
        <v>0</v>
      </c>
      <c r="O14" s="888">
        <v>27400</v>
      </c>
      <c r="P14" s="918">
        <v>0</v>
      </c>
      <c r="Q14" s="892">
        <v>4900</v>
      </c>
      <c r="R14" s="783" t="s">
        <v>330</v>
      </c>
      <c r="S14" s="902"/>
      <c r="T14" s="729"/>
      <c r="U14" s="903"/>
      <c r="V14" s="729"/>
    </row>
    <row r="15" spans="1:22" s="404" customFormat="1" ht="22.5" customHeight="1">
      <c r="A15" s="906" t="s">
        <v>912</v>
      </c>
      <c r="B15" s="890">
        <v>79269</v>
      </c>
      <c r="C15" s="918">
        <v>0</v>
      </c>
      <c r="D15" s="888">
        <v>79269</v>
      </c>
      <c r="E15" s="888">
        <v>79269</v>
      </c>
      <c r="F15" s="918">
        <v>0</v>
      </c>
      <c r="G15" s="888">
        <v>30856</v>
      </c>
      <c r="H15" s="918">
        <v>0</v>
      </c>
      <c r="I15" s="888">
        <v>15296</v>
      </c>
      <c r="J15" s="918">
        <v>0</v>
      </c>
      <c r="K15" s="918">
        <v>0</v>
      </c>
      <c r="L15" s="918">
        <v>0</v>
      </c>
      <c r="M15" s="918">
        <v>0</v>
      </c>
      <c r="N15" s="918">
        <v>0</v>
      </c>
      <c r="O15" s="888">
        <v>31100</v>
      </c>
      <c r="P15" s="918">
        <v>0</v>
      </c>
      <c r="Q15" s="892">
        <v>2017</v>
      </c>
      <c r="R15" s="783" t="s">
        <v>331</v>
      </c>
      <c r="S15" s="902"/>
      <c r="T15" s="729"/>
      <c r="U15" s="903"/>
      <c r="V15" s="729"/>
    </row>
    <row r="16" spans="1:22" s="404" customFormat="1" ht="22.5" customHeight="1">
      <c r="A16" s="906" t="s">
        <v>913</v>
      </c>
      <c r="B16" s="890">
        <v>58075</v>
      </c>
      <c r="C16" s="918">
        <v>0</v>
      </c>
      <c r="D16" s="888">
        <v>58075</v>
      </c>
      <c r="E16" s="888">
        <v>58075</v>
      </c>
      <c r="F16" s="918">
        <v>0</v>
      </c>
      <c r="G16" s="888">
        <v>20538</v>
      </c>
      <c r="H16" s="918">
        <v>0</v>
      </c>
      <c r="I16" s="888">
        <v>12437</v>
      </c>
      <c r="J16" s="918">
        <v>0</v>
      </c>
      <c r="K16" s="918">
        <v>0</v>
      </c>
      <c r="L16" s="918">
        <v>0</v>
      </c>
      <c r="M16" s="918">
        <v>0</v>
      </c>
      <c r="N16" s="918">
        <v>0</v>
      </c>
      <c r="O16" s="888">
        <v>25100</v>
      </c>
      <c r="P16" s="918">
        <v>0</v>
      </c>
      <c r="Q16" s="892">
        <v>0</v>
      </c>
      <c r="R16" s="783" t="s">
        <v>332</v>
      </c>
      <c r="S16" s="902"/>
      <c r="T16" s="729"/>
      <c r="U16" s="903"/>
      <c r="V16" s="729"/>
    </row>
    <row r="17" spans="1:22" s="404" customFormat="1" ht="22.5" customHeight="1">
      <c r="A17" s="906" t="s">
        <v>914</v>
      </c>
      <c r="B17" s="890">
        <v>63766</v>
      </c>
      <c r="C17" s="918">
        <v>0</v>
      </c>
      <c r="D17" s="888">
        <v>63766</v>
      </c>
      <c r="E17" s="888">
        <v>63766</v>
      </c>
      <c r="F17" s="918">
        <v>0</v>
      </c>
      <c r="G17" s="888">
        <v>18833</v>
      </c>
      <c r="H17" s="918">
        <v>0</v>
      </c>
      <c r="I17" s="888">
        <v>16933</v>
      </c>
      <c r="J17" s="918">
        <v>0</v>
      </c>
      <c r="K17" s="918">
        <v>0</v>
      </c>
      <c r="L17" s="918">
        <v>0</v>
      </c>
      <c r="M17" s="918">
        <v>0</v>
      </c>
      <c r="N17" s="918">
        <v>0</v>
      </c>
      <c r="O17" s="888">
        <v>28000</v>
      </c>
      <c r="P17" s="918">
        <v>0</v>
      </c>
      <c r="Q17" s="892">
        <v>0</v>
      </c>
      <c r="R17" s="783" t="s">
        <v>403</v>
      </c>
      <c r="S17" s="902"/>
      <c r="T17" s="729"/>
      <c r="U17" s="903"/>
      <c r="V17" s="729"/>
    </row>
    <row r="18" spans="1:22" s="404" customFormat="1" ht="22.5" customHeight="1">
      <c r="A18" s="906" t="s">
        <v>915</v>
      </c>
      <c r="B18" s="890">
        <v>79767</v>
      </c>
      <c r="C18" s="918">
        <v>0</v>
      </c>
      <c r="D18" s="888">
        <v>79767</v>
      </c>
      <c r="E18" s="888">
        <v>79767</v>
      </c>
      <c r="F18" s="918">
        <v>0</v>
      </c>
      <c r="G18" s="888">
        <v>25150</v>
      </c>
      <c r="H18" s="918">
        <v>0</v>
      </c>
      <c r="I18" s="888">
        <v>17217</v>
      </c>
      <c r="J18" s="918">
        <v>0</v>
      </c>
      <c r="K18" s="918">
        <v>0</v>
      </c>
      <c r="L18" s="918">
        <v>0</v>
      </c>
      <c r="M18" s="918">
        <v>0</v>
      </c>
      <c r="N18" s="918">
        <v>0</v>
      </c>
      <c r="O18" s="888">
        <v>35000</v>
      </c>
      <c r="P18" s="918">
        <v>0</v>
      </c>
      <c r="Q18" s="892">
        <v>2400</v>
      </c>
      <c r="R18" s="783" t="s">
        <v>333</v>
      </c>
      <c r="S18" s="902"/>
      <c r="T18" s="729"/>
      <c r="U18" s="903"/>
      <c r="V18" s="729"/>
    </row>
    <row r="19" spans="1:22" s="404" customFormat="1" ht="22.5" customHeight="1">
      <c r="A19" s="906" t="s">
        <v>916</v>
      </c>
      <c r="B19" s="890">
        <v>81593</v>
      </c>
      <c r="C19" s="918">
        <v>0</v>
      </c>
      <c r="D19" s="888">
        <v>81593</v>
      </c>
      <c r="E19" s="888">
        <v>81593</v>
      </c>
      <c r="F19" s="918">
        <v>0</v>
      </c>
      <c r="G19" s="888">
        <v>28624</v>
      </c>
      <c r="H19" s="918">
        <v>0</v>
      </c>
      <c r="I19" s="888">
        <v>18658</v>
      </c>
      <c r="J19" s="918">
        <v>0</v>
      </c>
      <c r="K19" s="918">
        <v>0</v>
      </c>
      <c r="L19" s="918">
        <v>0</v>
      </c>
      <c r="M19" s="918">
        <v>0</v>
      </c>
      <c r="N19" s="918">
        <v>0</v>
      </c>
      <c r="O19" s="888">
        <v>29724</v>
      </c>
      <c r="P19" s="918">
        <v>0</v>
      </c>
      <c r="Q19" s="892">
        <v>4587</v>
      </c>
      <c r="R19" s="783" t="s">
        <v>334</v>
      </c>
      <c r="S19" s="902"/>
      <c r="T19" s="729"/>
      <c r="U19" s="903"/>
      <c r="V19" s="729"/>
    </row>
    <row r="20" spans="1:22" s="404" customFormat="1" ht="22.5" customHeight="1">
      <c r="A20" s="906" t="s">
        <v>917</v>
      </c>
      <c r="B20" s="890">
        <v>84034</v>
      </c>
      <c r="C20" s="918">
        <v>0</v>
      </c>
      <c r="D20" s="888">
        <v>84034</v>
      </c>
      <c r="E20" s="888">
        <v>84034</v>
      </c>
      <c r="F20" s="918">
        <v>0</v>
      </c>
      <c r="G20" s="888">
        <v>26517</v>
      </c>
      <c r="H20" s="918">
        <v>0</v>
      </c>
      <c r="I20" s="888">
        <v>25013</v>
      </c>
      <c r="J20" s="918">
        <v>0</v>
      </c>
      <c r="K20" s="918">
        <v>0</v>
      </c>
      <c r="L20" s="918">
        <v>0</v>
      </c>
      <c r="M20" s="918">
        <v>0</v>
      </c>
      <c r="N20" s="918">
        <v>0</v>
      </c>
      <c r="O20" s="888">
        <v>21050</v>
      </c>
      <c r="P20" s="918">
        <v>0</v>
      </c>
      <c r="Q20" s="892">
        <v>11454</v>
      </c>
      <c r="R20" s="783" t="s">
        <v>335</v>
      </c>
      <c r="S20" s="902"/>
      <c r="T20" s="729"/>
      <c r="U20" s="903"/>
      <c r="V20" s="729"/>
    </row>
    <row r="21" spans="1:22" s="404" customFormat="1" ht="22.5" customHeight="1">
      <c r="A21" s="906" t="s">
        <v>918</v>
      </c>
      <c r="B21" s="890">
        <v>75561</v>
      </c>
      <c r="C21" s="918">
        <v>0</v>
      </c>
      <c r="D21" s="888">
        <v>75561</v>
      </c>
      <c r="E21" s="888">
        <v>75561</v>
      </c>
      <c r="F21" s="918">
        <v>0</v>
      </c>
      <c r="G21" s="888">
        <v>28651</v>
      </c>
      <c r="H21" s="918">
        <v>0</v>
      </c>
      <c r="I21" s="888">
        <v>17310</v>
      </c>
      <c r="J21" s="918">
        <v>0</v>
      </c>
      <c r="K21" s="918">
        <v>0</v>
      </c>
      <c r="L21" s="918">
        <v>0</v>
      </c>
      <c r="M21" s="918">
        <v>0</v>
      </c>
      <c r="N21" s="918">
        <v>0</v>
      </c>
      <c r="O21" s="888">
        <v>22100</v>
      </c>
      <c r="P21" s="918">
        <v>0</v>
      </c>
      <c r="Q21" s="892">
        <v>7500</v>
      </c>
      <c r="R21" s="783" t="s">
        <v>336</v>
      </c>
      <c r="S21" s="902"/>
      <c r="T21" s="729"/>
      <c r="U21" s="903"/>
      <c r="V21" s="729"/>
    </row>
    <row r="22" spans="1:22" s="404" customFormat="1" ht="22.5" customHeight="1">
      <c r="A22" s="906" t="s">
        <v>919</v>
      </c>
      <c r="B22" s="890">
        <v>92902</v>
      </c>
      <c r="C22" s="918">
        <v>0</v>
      </c>
      <c r="D22" s="888">
        <v>92902</v>
      </c>
      <c r="E22" s="888">
        <v>92902</v>
      </c>
      <c r="F22" s="918">
        <v>0</v>
      </c>
      <c r="G22" s="888">
        <v>28359</v>
      </c>
      <c r="H22" s="918">
        <v>0</v>
      </c>
      <c r="I22" s="888">
        <v>25790</v>
      </c>
      <c r="J22" s="918">
        <v>0</v>
      </c>
      <c r="K22" s="918">
        <v>0</v>
      </c>
      <c r="L22" s="918">
        <v>0</v>
      </c>
      <c r="M22" s="918">
        <v>0</v>
      </c>
      <c r="N22" s="918">
        <v>0</v>
      </c>
      <c r="O22" s="888">
        <v>27850</v>
      </c>
      <c r="P22" s="918">
        <v>0</v>
      </c>
      <c r="Q22" s="892">
        <v>10903</v>
      </c>
      <c r="R22" s="783" t="s">
        <v>338</v>
      </c>
      <c r="S22" s="902"/>
      <c r="T22" s="729"/>
      <c r="U22" s="903"/>
      <c r="V22" s="729"/>
    </row>
    <row r="23" spans="1:22" s="404" customFormat="1" ht="22.5" customHeight="1">
      <c r="A23" s="906" t="s">
        <v>920</v>
      </c>
      <c r="B23" s="890">
        <v>110934</v>
      </c>
      <c r="C23" s="918">
        <v>0</v>
      </c>
      <c r="D23" s="888">
        <v>110934</v>
      </c>
      <c r="E23" s="888">
        <v>110934</v>
      </c>
      <c r="F23" s="918">
        <v>0</v>
      </c>
      <c r="G23" s="888">
        <v>27538</v>
      </c>
      <c r="H23" s="918">
        <v>0</v>
      </c>
      <c r="I23" s="888">
        <v>24596</v>
      </c>
      <c r="J23" s="918">
        <v>0</v>
      </c>
      <c r="K23" s="918">
        <v>0</v>
      </c>
      <c r="L23" s="918">
        <v>0</v>
      </c>
      <c r="M23" s="918">
        <v>0</v>
      </c>
      <c r="N23" s="918">
        <v>0</v>
      </c>
      <c r="O23" s="888">
        <v>31000</v>
      </c>
      <c r="P23" s="918">
        <v>0</v>
      </c>
      <c r="Q23" s="892">
        <v>27800</v>
      </c>
      <c r="R23" s="783" t="s">
        <v>340</v>
      </c>
      <c r="S23" s="902"/>
      <c r="T23" s="729"/>
      <c r="U23" s="903"/>
      <c r="V23" s="729"/>
    </row>
    <row r="24" spans="1:22" s="404" customFormat="1" ht="19.5" customHeight="1">
      <c r="A24" s="907" t="s">
        <v>921</v>
      </c>
      <c r="B24" s="894">
        <v>111595</v>
      </c>
      <c r="C24" s="920">
        <v>0</v>
      </c>
      <c r="D24" s="895">
        <v>111595</v>
      </c>
      <c r="E24" s="895">
        <v>111595</v>
      </c>
      <c r="F24" s="920">
        <v>0</v>
      </c>
      <c r="G24" s="895">
        <v>35704</v>
      </c>
      <c r="H24" s="920">
        <v>0</v>
      </c>
      <c r="I24" s="895">
        <v>28267</v>
      </c>
      <c r="J24" s="920">
        <v>0</v>
      </c>
      <c r="K24" s="920">
        <v>0</v>
      </c>
      <c r="L24" s="920">
        <v>0</v>
      </c>
      <c r="M24" s="920">
        <v>0</v>
      </c>
      <c r="N24" s="920">
        <v>0</v>
      </c>
      <c r="O24" s="895">
        <v>36140</v>
      </c>
      <c r="P24" s="920">
        <v>0</v>
      </c>
      <c r="Q24" s="896">
        <v>11484</v>
      </c>
      <c r="R24" s="784" t="s">
        <v>342</v>
      </c>
      <c r="S24" s="902"/>
      <c r="T24" s="729"/>
      <c r="U24" s="903"/>
      <c r="V24" s="729"/>
    </row>
    <row r="25" spans="1:18" s="404" customFormat="1" ht="19.5" customHeight="1">
      <c r="A25" s="909" t="s">
        <v>1304</v>
      </c>
      <c r="E25" s="910"/>
      <c r="G25" s="910" t="s">
        <v>221</v>
      </c>
      <c r="K25" s="911"/>
      <c r="L25" s="911"/>
      <c r="M25" s="911"/>
      <c r="N25" s="911"/>
      <c r="O25" s="911"/>
      <c r="P25" s="696"/>
      <c r="Q25" s="696"/>
      <c r="R25" s="929" t="s">
        <v>1305</v>
      </c>
    </row>
    <row r="26" spans="1:18" s="404" customFormat="1" ht="12.75">
      <c r="A26" s="1235" t="s">
        <v>1278</v>
      </c>
      <c r="B26" s="1236"/>
      <c r="C26" s="1236"/>
      <c r="D26" s="1236"/>
      <c r="N26" s="786"/>
      <c r="O26" s="1212"/>
      <c r="P26" s="1212"/>
      <c r="Q26" s="1212"/>
      <c r="R26" s="1212"/>
    </row>
    <row r="27" spans="1:17" ht="13.5">
      <c r="A27" s="404"/>
      <c r="B27" s="912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</row>
    <row r="28" spans="14:16" ht="13.5">
      <c r="N28" s="790"/>
      <c r="O28" s="790"/>
      <c r="P28" s="790"/>
    </row>
    <row r="29" spans="2:16" ht="13.5">
      <c r="B29" s="913"/>
      <c r="E29" s="913"/>
      <c r="N29" s="790"/>
      <c r="O29" s="790"/>
      <c r="P29" s="790"/>
    </row>
    <row r="30" spans="2:16" ht="13.5">
      <c r="B30" s="913"/>
      <c r="E30" s="913"/>
      <c r="N30" s="790"/>
      <c r="O30" s="790"/>
      <c r="P30" s="790"/>
    </row>
    <row r="31" spans="2:16" ht="13.5">
      <c r="B31" s="913"/>
      <c r="E31" s="913"/>
      <c r="N31" s="790"/>
      <c r="O31" s="790"/>
      <c r="P31" s="790"/>
    </row>
    <row r="32" spans="2:16" ht="13.5">
      <c r="B32" s="913"/>
      <c r="E32" s="913"/>
      <c r="N32" s="790"/>
      <c r="O32" s="790"/>
      <c r="P32" s="790"/>
    </row>
    <row r="33" spans="2:16" ht="13.5">
      <c r="B33" s="913"/>
      <c r="E33" s="913"/>
      <c r="N33" s="790"/>
      <c r="O33" s="790"/>
      <c r="P33" s="790"/>
    </row>
    <row r="34" spans="2:16" ht="13.5">
      <c r="B34" s="913"/>
      <c r="E34" s="913"/>
      <c r="N34" s="790"/>
      <c r="O34" s="790"/>
      <c r="P34" s="790"/>
    </row>
    <row r="35" spans="2:16" ht="13.5">
      <c r="B35" s="913"/>
      <c r="E35" s="913"/>
      <c r="N35" s="790"/>
      <c r="O35" s="790"/>
      <c r="P35" s="790"/>
    </row>
    <row r="36" spans="2:16" ht="13.5">
      <c r="B36" s="913"/>
      <c r="E36" s="913"/>
      <c r="N36" s="790"/>
      <c r="O36" s="790"/>
      <c r="P36" s="790"/>
    </row>
    <row r="37" spans="2:16" ht="13.5">
      <c r="B37" s="913"/>
      <c r="E37" s="913"/>
      <c r="N37" s="790"/>
      <c r="O37" s="790"/>
      <c r="P37" s="790"/>
    </row>
    <row r="38" spans="2:16" ht="13.5">
      <c r="B38" s="913"/>
      <c r="E38" s="913"/>
      <c r="N38" s="790"/>
      <c r="O38" s="790"/>
      <c r="P38" s="790"/>
    </row>
    <row r="39" spans="2:16" ht="13.5">
      <c r="B39" s="913"/>
      <c r="E39" s="913"/>
      <c r="N39" s="790"/>
      <c r="O39" s="790"/>
      <c r="P39" s="790"/>
    </row>
    <row r="40" spans="2:16" ht="13.5">
      <c r="B40" s="913"/>
      <c r="E40" s="913"/>
      <c r="N40" s="790"/>
      <c r="O40" s="790"/>
      <c r="P40" s="790"/>
    </row>
  </sheetData>
  <sheetProtection/>
  <mergeCells count="5">
    <mergeCell ref="A1:R1"/>
    <mergeCell ref="Q2:R2"/>
    <mergeCell ref="E3:Q3"/>
    <mergeCell ref="A26:D26"/>
    <mergeCell ref="O26:R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88671875" style="109" customWidth="1"/>
    <col min="2" max="2" width="6.99609375" style="108" customWidth="1"/>
    <col min="3" max="3" width="7.77734375" style="108" customWidth="1"/>
    <col min="4" max="4" width="8.5546875" style="108" customWidth="1"/>
    <col min="5" max="6" width="6.5546875" style="108" customWidth="1"/>
    <col min="7" max="7" width="9.5546875" style="108" customWidth="1"/>
    <col min="8" max="12" width="8.5546875" style="108" customWidth="1"/>
    <col min="13" max="13" width="7.3359375" style="108" customWidth="1"/>
    <col min="14" max="14" width="6.6640625" style="108" customWidth="1"/>
    <col min="15" max="15" width="9.4453125" style="108" customWidth="1"/>
    <col min="16" max="16384" width="8.88671875" style="108" customWidth="1"/>
  </cols>
  <sheetData>
    <row r="1" spans="1:15" s="131" customFormat="1" ht="38.25" customHeight="1">
      <c r="A1" s="1079" t="s">
        <v>765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</row>
    <row r="2" spans="1:15" ht="13.5">
      <c r="A2" s="1243" t="s">
        <v>502</v>
      </c>
      <c r="B2" s="1243"/>
      <c r="O2" s="226" t="s">
        <v>503</v>
      </c>
    </row>
    <row r="3" spans="1:15" ht="19.5" customHeight="1">
      <c r="A3" s="1238" t="s">
        <v>96</v>
      </c>
      <c r="B3" s="227" t="s">
        <v>587</v>
      </c>
      <c r="C3" s="228" t="s">
        <v>589</v>
      </c>
      <c r="D3" s="228" t="s">
        <v>590</v>
      </c>
      <c r="E3" s="228" t="s">
        <v>591</v>
      </c>
      <c r="F3" s="228" t="s">
        <v>594</v>
      </c>
      <c r="G3" s="931" t="s">
        <v>1308</v>
      </c>
      <c r="H3" s="228" t="s">
        <v>595</v>
      </c>
      <c r="I3" s="228" t="s">
        <v>597</v>
      </c>
      <c r="J3" s="228" t="s">
        <v>600</v>
      </c>
      <c r="K3" s="228" t="s">
        <v>602</v>
      </c>
      <c r="L3" s="228" t="s">
        <v>604</v>
      </c>
      <c r="M3" s="228" t="s">
        <v>607</v>
      </c>
      <c r="N3" s="229" t="s">
        <v>610</v>
      </c>
      <c r="O3" s="1244" t="s">
        <v>504</v>
      </c>
    </row>
    <row r="4" spans="1:15" ht="19.5" customHeight="1">
      <c r="A4" s="1239"/>
      <c r="B4" s="1241" t="s">
        <v>588</v>
      </c>
      <c r="C4" s="230" t="s">
        <v>505</v>
      </c>
      <c r="D4" s="230" t="s">
        <v>506</v>
      </c>
      <c r="E4" s="230" t="s">
        <v>592</v>
      </c>
      <c r="F4" s="230" t="s">
        <v>507</v>
      </c>
      <c r="G4" s="932" t="s">
        <v>1309</v>
      </c>
      <c r="H4" s="230" t="s">
        <v>596</v>
      </c>
      <c r="I4" s="230" t="s">
        <v>598</v>
      </c>
      <c r="J4" s="230" t="s">
        <v>601</v>
      </c>
      <c r="K4" s="230" t="s">
        <v>603</v>
      </c>
      <c r="L4" s="230" t="s">
        <v>605</v>
      </c>
      <c r="M4" s="230" t="s">
        <v>608</v>
      </c>
      <c r="N4" s="231" t="s">
        <v>611</v>
      </c>
      <c r="O4" s="1245"/>
    </row>
    <row r="5" spans="1:15" ht="40.5" customHeight="1">
      <c r="A5" s="1240"/>
      <c r="B5" s="1242"/>
      <c r="C5" s="232" t="s">
        <v>508</v>
      </c>
      <c r="D5" s="232" t="s">
        <v>509</v>
      </c>
      <c r="E5" s="233" t="s">
        <v>593</v>
      </c>
      <c r="F5" s="232" t="s">
        <v>510</v>
      </c>
      <c r="G5" s="933" t="s">
        <v>1310</v>
      </c>
      <c r="H5" s="233" t="s">
        <v>593</v>
      </c>
      <c r="I5" s="233" t="s">
        <v>599</v>
      </c>
      <c r="J5" s="233" t="s">
        <v>593</v>
      </c>
      <c r="K5" s="233" t="s">
        <v>599</v>
      </c>
      <c r="L5" s="233" t="s">
        <v>606</v>
      </c>
      <c r="M5" s="233" t="s">
        <v>609</v>
      </c>
      <c r="N5" s="234" t="s">
        <v>609</v>
      </c>
      <c r="O5" s="1246"/>
    </row>
    <row r="6" spans="1:15" s="103" customFormat="1" ht="45.75" customHeight="1">
      <c r="A6" s="115" t="s">
        <v>61</v>
      </c>
      <c r="B6" s="235">
        <v>108</v>
      </c>
      <c r="C6" s="236">
        <v>3</v>
      </c>
      <c r="D6" s="235">
        <v>75</v>
      </c>
      <c r="E6" s="235">
        <v>15</v>
      </c>
      <c r="F6" s="236" t="s">
        <v>27</v>
      </c>
      <c r="G6" s="236" t="s">
        <v>888</v>
      </c>
      <c r="H6" s="236" t="s">
        <v>27</v>
      </c>
      <c r="I6" s="236">
        <v>2</v>
      </c>
      <c r="J6" s="235">
        <v>4</v>
      </c>
      <c r="K6" s="235">
        <v>0</v>
      </c>
      <c r="L6" s="236">
        <v>3</v>
      </c>
      <c r="M6" s="235">
        <v>6</v>
      </c>
      <c r="N6" s="236" t="s">
        <v>27</v>
      </c>
      <c r="O6" s="237" t="s">
        <v>61</v>
      </c>
    </row>
    <row r="7" spans="1:15" s="103" customFormat="1" ht="45.75" customHeight="1">
      <c r="A7" s="115" t="s">
        <v>653</v>
      </c>
      <c r="B7" s="235">
        <v>111</v>
      </c>
      <c r="C7" s="236">
        <v>3</v>
      </c>
      <c r="D7" s="235">
        <v>74</v>
      </c>
      <c r="E7" s="235">
        <v>16</v>
      </c>
      <c r="F7" s="236" t="s">
        <v>27</v>
      </c>
      <c r="G7" s="236" t="s">
        <v>888</v>
      </c>
      <c r="H7" s="236" t="s">
        <v>27</v>
      </c>
      <c r="I7" s="236">
        <v>4</v>
      </c>
      <c r="J7" s="235">
        <v>4</v>
      </c>
      <c r="K7" s="235">
        <v>0</v>
      </c>
      <c r="L7" s="236">
        <v>3</v>
      </c>
      <c r="M7" s="235">
        <v>7</v>
      </c>
      <c r="N7" s="236" t="s">
        <v>27</v>
      </c>
      <c r="O7" s="237" t="s">
        <v>653</v>
      </c>
    </row>
    <row r="8" spans="1:15" s="103" customFormat="1" ht="45.75" customHeight="1">
      <c r="A8" s="115" t="s">
        <v>654</v>
      </c>
      <c r="B8" s="235">
        <v>111</v>
      </c>
      <c r="C8" s="236">
        <v>3</v>
      </c>
      <c r="D8" s="235">
        <v>74</v>
      </c>
      <c r="E8" s="235">
        <v>16</v>
      </c>
      <c r="F8" s="236" t="s">
        <v>27</v>
      </c>
      <c r="G8" s="236" t="s">
        <v>1311</v>
      </c>
      <c r="H8" s="236" t="s">
        <v>27</v>
      </c>
      <c r="I8" s="236">
        <v>4</v>
      </c>
      <c r="J8" s="235">
        <v>4</v>
      </c>
      <c r="K8" s="235">
        <v>0</v>
      </c>
      <c r="L8" s="236">
        <v>3</v>
      </c>
      <c r="M8" s="235">
        <v>7</v>
      </c>
      <c r="N8" s="236" t="s">
        <v>27</v>
      </c>
      <c r="O8" s="237" t="s">
        <v>654</v>
      </c>
    </row>
    <row r="9" spans="1:256" s="320" customFormat="1" ht="45.75" customHeight="1">
      <c r="A9" s="115" t="s">
        <v>757</v>
      </c>
      <c r="B9" s="235">
        <v>115</v>
      </c>
      <c r="C9" s="941">
        <v>3</v>
      </c>
      <c r="D9" s="942">
        <v>76</v>
      </c>
      <c r="E9" s="942">
        <v>17</v>
      </c>
      <c r="F9" s="943" t="s">
        <v>888</v>
      </c>
      <c r="G9" s="943" t="s">
        <v>27</v>
      </c>
      <c r="H9" s="943" t="s">
        <v>888</v>
      </c>
      <c r="I9" s="941">
        <v>5</v>
      </c>
      <c r="J9" s="942">
        <v>4</v>
      </c>
      <c r="K9" s="941" t="s">
        <v>640</v>
      </c>
      <c r="L9" s="941">
        <v>3</v>
      </c>
      <c r="M9" s="942">
        <v>7</v>
      </c>
      <c r="N9" s="944">
        <v>0</v>
      </c>
      <c r="O9" s="945" t="s">
        <v>757</v>
      </c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6"/>
      <c r="AI9" s="946"/>
      <c r="AJ9" s="946"/>
      <c r="AK9" s="946"/>
      <c r="AL9" s="946"/>
      <c r="AM9" s="946"/>
      <c r="AN9" s="946"/>
      <c r="AO9" s="946"/>
      <c r="AP9" s="946"/>
      <c r="AQ9" s="946"/>
      <c r="AR9" s="946"/>
      <c r="AS9" s="946"/>
      <c r="AT9" s="946"/>
      <c r="AU9" s="946"/>
      <c r="AV9" s="946"/>
      <c r="AW9" s="946"/>
      <c r="AX9" s="946"/>
      <c r="AY9" s="946"/>
      <c r="AZ9" s="946"/>
      <c r="BA9" s="946"/>
      <c r="BB9" s="946"/>
      <c r="BC9" s="946"/>
      <c r="BD9" s="946"/>
      <c r="BE9" s="946"/>
      <c r="BF9" s="946"/>
      <c r="BG9" s="946"/>
      <c r="BH9" s="946"/>
      <c r="BI9" s="946"/>
      <c r="BJ9" s="946"/>
      <c r="BK9" s="946"/>
      <c r="BL9" s="946"/>
      <c r="BM9" s="946"/>
      <c r="BN9" s="946"/>
      <c r="BO9" s="946"/>
      <c r="BP9" s="946"/>
      <c r="BQ9" s="946"/>
      <c r="BR9" s="946"/>
      <c r="BS9" s="946"/>
      <c r="BT9" s="946"/>
      <c r="BU9" s="946"/>
      <c r="BV9" s="946"/>
      <c r="BW9" s="946"/>
      <c r="BX9" s="946"/>
      <c r="BY9" s="946"/>
      <c r="BZ9" s="946"/>
      <c r="CA9" s="946"/>
      <c r="CB9" s="946"/>
      <c r="CC9" s="946"/>
      <c r="CD9" s="946"/>
      <c r="CE9" s="946"/>
      <c r="CF9" s="946"/>
      <c r="CG9" s="946"/>
      <c r="CH9" s="946"/>
      <c r="CI9" s="946"/>
      <c r="CJ9" s="946"/>
      <c r="CK9" s="946"/>
      <c r="CL9" s="946"/>
      <c r="CM9" s="946"/>
      <c r="CN9" s="946"/>
      <c r="CO9" s="946"/>
      <c r="CP9" s="946"/>
      <c r="CQ9" s="946"/>
      <c r="CR9" s="946"/>
      <c r="CS9" s="946"/>
      <c r="CT9" s="946"/>
      <c r="CU9" s="946"/>
      <c r="CV9" s="946"/>
      <c r="CW9" s="946"/>
      <c r="CX9" s="946"/>
      <c r="CY9" s="946"/>
      <c r="CZ9" s="946"/>
      <c r="DA9" s="946"/>
      <c r="DB9" s="946"/>
      <c r="DC9" s="946"/>
      <c r="DD9" s="946"/>
      <c r="DE9" s="946"/>
      <c r="DF9" s="946"/>
      <c r="DG9" s="946"/>
      <c r="DH9" s="946"/>
      <c r="DI9" s="946"/>
      <c r="DJ9" s="946"/>
      <c r="DK9" s="946"/>
      <c r="DL9" s="946"/>
      <c r="DM9" s="946"/>
      <c r="DN9" s="946"/>
      <c r="DO9" s="946"/>
      <c r="DP9" s="946"/>
      <c r="DQ9" s="946"/>
      <c r="DR9" s="946"/>
      <c r="DS9" s="946"/>
      <c r="DT9" s="946"/>
      <c r="DU9" s="946"/>
      <c r="DV9" s="946"/>
      <c r="DW9" s="946"/>
      <c r="DX9" s="946"/>
      <c r="DY9" s="946"/>
      <c r="DZ9" s="946"/>
      <c r="EA9" s="946"/>
      <c r="EB9" s="946"/>
      <c r="EC9" s="946"/>
      <c r="ED9" s="946"/>
      <c r="EE9" s="946"/>
      <c r="EF9" s="946"/>
      <c r="EG9" s="946"/>
      <c r="EH9" s="946"/>
      <c r="EI9" s="946"/>
      <c r="EJ9" s="946"/>
      <c r="EK9" s="946"/>
      <c r="EL9" s="946"/>
      <c r="EM9" s="946"/>
      <c r="EN9" s="946"/>
      <c r="EO9" s="946"/>
      <c r="EP9" s="946"/>
      <c r="EQ9" s="946"/>
      <c r="ER9" s="946"/>
      <c r="ES9" s="946"/>
      <c r="ET9" s="946"/>
      <c r="EU9" s="946"/>
      <c r="EV9" s="946"/>
      <c r="EW9" s="946"/>
      <c r="EX9" s="946"/>
      <c r="EY9" s="946"/>
      <c r="EZ9" s="946"/>
      <c r="FA9" s="946"/>
      <c r="FB9" s="946"/>
      <c r="FC9" s="946"/>
      <c r="FD9" s="946"/>
      <c r="FE9" s="946"/>
      <c r="FF9" s="946"/>
      <c r="FG9" s="946"/>
      <c r="FH9" s="946"/>
      <c r="FI9" s="946"/>
      <c r="FJ9" s="946"/>
      <c r="FK9" s="946"/>
      <c r="FL9" s="946"/>
      <c r="FM9" s="946"/>
      <c r="FN9" s="946"/>
      <c r="FO9" s="946"/>
      <c r="FP9" s="946"/>
      <c r="FQ9" s="946"/>
      <c r="FR9" s="946"/>
      <c r="FS9" s="946"/>
      <c r="FT9" s="946"/>
      <c r="FU9" s="946"/>
      <c r="FV9" s="946"/>
      <c r="FW9" s="946"/>
      <c r="FX9" s="946"/>
      <c r="FY9" s="946"/>
      <c r="FZ9" s="946"/>
      <c r="GA9" s="946"/>
      <c r="GB9" s="946"/>
      <c r="GC9" s="946"/>
      <c r="GD9" s="946"/>
      <c r="GE9" s="946"/>
      <c r="GF9" s="946"/>
      <c r="GG9" s="946"/>
      <c r="GH9" s="946"/>
      <c r="GI9" s="946"/>
      <c r="GJ9" s="946"/>
      <c r="GK9" s="946"/>
      <c r="GL9" s="946"/>
      <c r="GM9" s="946"/>
      <c r="GN9" s="946"/>
      <c r="GO9" s="946"/>
      <c r="GP9" s="946"/>
      <c r="GQ9" s="946"/>
      <c r="GR9" s="946"/>
      <c r="GS9" s="946"/>
      <c r="GT9" s="946"/>
      <c r="GU9" s="946"/>
      <c r="GV9" s="946"/>
      <c r="GW9" s="946"/>
      <c r="GX9" s="946"/>
      <c r="GY9" s="946"/>
      <c r="GZ9" s="946"/>
      <c r="HA9" s="946"/>
      <c r="HB9" s="946"/>
      <c r="HC9" s="946"/>
      <c r="HD9" s="946"/>
      <c r="HE9" s="946"/>
      <c r="HF9" s="946"/>
      <c r="HG9" s="946"/>
      <c r="HH9" s="946"/>
      <c r="HI9" s="946"/>
      <c r="HJ9" s="946"/>
      <c r="HK9" s="946"/>
      <c r="HL9" s="946"/>
      <c r="HM9" s="946"/>
      <c r="HN9" s="946"/>
      <c r="HO9" s="946"/>
      <c r="HP9" s="946"/>
      <c r="HQ9" s="946"/>
      <c r="HR9" s="946"/>
      <c r="HS9" s="946"/>
      <c r="HT9" s="946"/>
      <c r="HU9" s="946"/>
      <c r="HV9" s="946"/>
      <c r="HW9" s="946"/>
      <c r="HX9" s="946"/>
      <c r="HY9" s="946"/>
      <c r="HZ9" s="946"/>
      <c r="IA9" s="946"/>
      <c r="IB9" s="946"/>
      <c r="IC9" s="946"/>
      <c r="ID9" s="946"/>
      <c r="IE9" s="946"/>
      <c r="IF9" s="946"/>
      <c r="IG9" s="946"/>
      <c r="IH9" s="946"/>
      <c r="II9" s="946"/>
      <c r="IJ9" s="946"/>
      <c r="IK9" s="946"/>
      <c r="IL9" s="946"/>
      <c r="IM9" s="946"/>
      <c r="IN9" s="946"/>
      <c r="IO9" s="946"/>
      <c r="IP9" s="946"/>
      <c r="IQ9" s="946"/>
      <c r="IR9" s="946"/>
      <c r="IS9" s="946"/>
      <c r="IT9" s="946"/>
      <c r="IU9" s="946"/>
      <c r="IV9" s="946"/>
    </row>
    <row r="10" spans="1:16" s="320" customFormat="1" ht="45.75" customHeight="1">
      <c r="A10" s="934" t="s">
        <v>841</v>
      </c>
      <c r="B10" s="935">
        <v>130</v>
      </c>
      <c r="C10" s="936">
        <v>3</v>
      </c>
      <c r="D10" s="937">
        <v>79</v>
      </c>
      <c r="E10" s="937">
        <v>20</v>
      </c>
      <c r="F10" s="938" t="s">
        <v>640</v>
      </c>
      <c r="G10" s="938">
        <v>3</v>
      </c>
      <c r="H10" s="938" t="s">
        <v>640</v>
      </c>
      <c r="I10" s="936">
        <v>6</v>
      </c>
      <c r="J10" s="937">
        <v>2</v>
      </c>
      <c r="K10" s="938" t="s">
        <v>640</v>
      </c>
      <c r="L10" s="936">
        <v>3</v>
      </c>
      <c r="M10" s="937">
        <v>6</v>
      </c>
      <c r="N10" s="939">
        <v>8</v>
      </c>
      <c r="O10" s="940" t="s">
        <v>841</v>
      </c>
      <c r="P10" s="930"/>
    </row>
    <row r="11" spans="1:256" s="55" customFormat="1" ht="16.5" customHeight="1">
      <c r="A11" s="740" t="s">
        <v>1306</v>
      </c>
      <c r="B11" s="404"/>
      <c r="C11" s="404"/>
      <c r="D11" s="404"/>
      <c r="E11" s="404"/>
      <c r="F11" s="404"/>
      <c r="G11" s="404"/>
      <c r="H11" s="404"/>
      <c r="I11" s="692" t="s">
        <v>1307</v>
      </c>
      <c r="J11" s="692"/>
      <c r="K11" s="692"/>
      <c r="L11" s="692"/>
      <c r="M11" s="692"/>
      <c r="N11" s="692"/>
      <c r="O11" s="692"/>
      <c r="P11" s="767"/>
      <c r="Q11" s="767"/>
      <c r="R11" s="767"/>
      <c r="S11" s="767"/>
      <c r="T11" s="767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  <c r="FT11" s="404"/>
      <c r="FU11" s="404"/>
      <c r="FV11" s="404"/>
      <c r="FW11" s="404"/>
      <c r="FX11" s="404"/>
      <c r="FY11" s="404"/>
      <c r="FZ11" s="404"/>
      <c r="GA11" s="404"/>
      <c r="GB11" s="404"/>
      <c r="GC11" s="404"/>
      <c r="GD11" s="404"/>
      <c r="GE11" s="404"/>
      <c r="GF11" s="404"/>
      <c r="GG11" s="404"/>
      <c r="GH11" s="404"/>
      <c r="GI11" s="404"/>
      <c r="GJ11" s="404"/>
      <c r="GK11" s="404"/>
      <c r="GL11" s="404"/>
      <c r="GM11" s="404"/>
      <c r="GN11" s="404"/>
      <c r="GO11" s="404"/>
      <c r="GP11" s="404"/>
      <c r="GQ11" s="404"/>
      <c r="GR11" s="404"/>
      <c r="GS11" s="404"/>
      <c r="GT11" s="404"/>
      <c r="GU11" s="404"/>
      <c r="GV11" s="404"/>
      <c r="GW11" s="404"/>
      <c r="GX11" s="404"/>
      <c r="GY11" s="404"/>
      <c r="GZ11" s="404"/>
      <c r="HA11" s="404"/>
      <c r="HB11" s="404"/>
      <c r="HC11" s="404"/>
      <c r="HD11" s="404"/>
      <c r="HE11" s="404"/>
      <c r="HF11" s="404"/>
      <c r="HG11" s="404"/>
      <c r="HH11" s="404"/>
      <c r="HI11" s="404"/>
      <c r="HJ11" s="404"/>
      <c r="HK11" s="404"/>
      <c r="HL11" s="404"/>
      <c r="HM11" s="404"/>
      <c r="HN11" s="404"/>
      <c r="HO11" s="404"/>
      <c r="HP11" s="404"/>
      <c r="HQ11" s="404"/>
      <c r="HR11" s="404"/>
      <c r="HS11" s="404"/>
      <c r="HT11" s="404"/>
      <c r="HU11" s="404"/>
      <c r="HV11" s="404"/>
      <c r="HW11" s="404"/>
      <c r="HX11" s="404"/>
      <c r="HY11" s="404"/>
      <c r="HZ11" s="404"/>
      <c r="IA11" s="404"/>
      <c r="IB11" s="404"/>
      <c r="IC11" s="404"/>
      <c r="ID11" s="404"/>
      <c r="IE11" s="404"/>
      <c r="IF11" s="404"/>
      <c r="IG11" s="404"/>
      <c r="IH11" s="404"/>
      <c r="II11" s="404"/>
      <c r="IJ11" s="404"/>
      <c r="IK11" s="404"/>
      <c r="IL11" s="404"/>
      <c r="IM11" s="404"/>
      <c r="IN11" s="404"/>
      <c r="IO11" s="404"/>
      <c r="IP11" s="404"/>
      <c r="IQ11" s="404"/>
      <c r="IR11" s="404"/>
      <c r="IS11" s="404"/>
      <c r="IT11" s="404"/>
      <c r="IU11" s="404"/>
      <c r="IV11" s="404"/>
    </row>
  </sheetData>
  <sheetProtection/>
  <mergeCells count="5">
    <mergeCell ref="A1:O1"/>
    <mergeCell ref="A3:A5"/>
    <mergeCell ref="B4:B5"/>
    <mergeCell ref="A2:B2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4">
      <selection activeCell="A1" sqref="A1:Y1"/>
    </sheetView>
  </sheetViews>
  <sheetFormatPr defaultColWidth="8.88671875" defaultRowHeight="13.5"/>
  <cols>
    <col min="1" max="1" width="10.77734375" style="22" customWidth="1"/>
    <col min="2" max="3" width="9.88671875" style="22" customWidth="1"/>
    <col min="4" max="4" width="8.10546875" style="22" bestFit="1" customWidth="1"/>
    <col min="5" max="6" width="10.77734375" style="22" customWidth="1"/>
    <col min="7" max="7" width="11.10546875" style="22" customWidth="1"/>
    <col min="8" max="8" width="9.88671875" style="22" customWidth="1"/>
    <col min="9" max="9" width="11.77734375" style="22" customWidth="1"/>
    <col min="10" max="10" width="10.4453125" style="22" customWidth="1"/>
    <col min="11" max="12" width="8.88671875" style="22" customWidth="1"/>
    <col min="13" max="13" width="9.88671875" style="22" customWidth="1"/>
    <col min="14" max="14" width="9.77734375" style="22" customWidth="1"/>
    <col min="15" max="16" width="8.88671875" style="22" customWidth="1"/>
    <col min="17" max="17" width="10.88671875" style="22" customWidth="1"/>
    <col min="18" max="21" width="9.88671875" style="22" customWidth="1"/>
    <col min="22" max="22" width="9.99609375" style="22" customWidth="1"/>
    <col min="23" max="23" width="10.3359375" style="22" customWidth="1"/>
    <col min="24" max="24" width="9.5546875" style="22" customWidth="1"/>
    <col min="25" max="26" width="9.88671875" style="22" customWidth="1"/>
    <col min="27" max="27" width="8.5546875" style="22" customWidth="1"/>
    <col min="28" max="28" width="10.77734375" style="22" bestFit="1" customWidth="1"/>
    <col min="29" max="16384" width="8.88671875" style="22" customWidth="1"/>
  </cols>
  <sheetData>
    <row r="1" spans="1:18" ht="35.25" customHeight="1">
      <c r="A1" s="1079" t="s">
        <v>766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239"/>
    </row>
    <row r="2" spans="1:18" ht="18" customHeight="1">
      <c r="A2" s="22" t="s">
        <v>413</v>
      </c>
      <c r="Q2" s="1261" t="s">
        <v>414</v>
      </c>
      <c r="R2" s="1261"/>
    </row>
    <row r="3" spans="1:17" ht="22.5" customHeight="1">
      <c r="A3" s="104"/>
      <c r="B3" s="240" t="s">
        <v>415</v>
      </c>
      <c r="C3" s="241"/>
      <c r="D3" s="241"/>
      <c r="E3" s="242"/>
      <c r="F3" s="1091" t="s">
        <v>416</v>
      </c>
      <c r="G3" s="1092"/>
      <c r="H3" s="1092"/>
      <c r="I3" s="1093"/>
      <c r="J3" s="1262" t="s">
        <v>417</v>
      </c>
      <c r="K3" s="1263"/>
      <c r="L3" s="1263"/>
      <c r="M3" s="1263"/>
      <c r="N3" s="1263"/>
      <c r="O3" s="1263"/>
      <c r="P3" s="1263"/>
      <c r="Q3" s="1186" t="s">
        <v>301</v>
      </c>
    </row>
    <row r="4" spans="1:17" ht="21.75" customHeight="1">
      <c r="A4" s="106" t="s">
        <v>316</v>
      </c>
      <c r="B4" s="134" t="s">
        <v>418</v>
      </c>
      <c r="C4" s="134" t="s">
        <v>419</v>
      </c>
      <c r="D4" s="134" t="s">
        <v>420</v>
      </c>
      <c r="E4" s="1247" t="s">
        <v>421</v>
      </c>
      <c r="F4" s="1250" t="s">
        <v>28</v>
      </c>
      <c r="G4" s="1251"/>
      <c r="H4" s="1252"/>
      <c r="I4" s="1253" t="s">
        <v>29</v>
      </c>
      <c r="J4" s="134" t="s">
        <v>422</v>
      </c>
      <c r="K4" s="243" t="s">
        <v>423</v>
      </c>
      <c r="L4" s="948" t="s">
        <v>1317</v>
      </c>
      <c r="M4" s="134" t="s">
        <v>424</v>
      </c>
      <c r="N4" s="134" t="s">
        <v>425</v>
      </c>
      <c r="O4" s="134" t="s">
        <v>426</v>
      </c>
      <c r="P4" s="71" t="s">
        <v>427</v>
      </c>
      <c r="Q4" s="1264"/>
    </row>
    <row r="5" spans="1:17" ht="21.75" customHeight="1">
      <c r="A5" s="47"/>
      <c r="B5" s="51"/>
      <c r="C5" s="51"/>
      <c r="D5" s="51"/>
      <c r="E5" s="1248"/>
      <c r="F5" s="170"/>
      <c r="G5" s="49"/>
      <c r="H5" s="49"/>
      <c r="I5" s="1254"/>
      <c r="J5" s="51" t="s">
        <v>614</v>
      </c>
      <c r="K5" s="244"/>
      <c r="L5" s="710" t="s">
        <v>1318</v>
      </c>
      <c r="M5" s="245" t="s">
        <v>428</v>
      </c>
      <c r="N5" s="51"/>
      <c r="O5" s="51"/>
      <c r="P5" s="246" t="s">
        <v>429</v>
      </c>
      <c r="Q5" s="61"/>
    </row>
    <row r="6" spans="1:17" ht="21.75" customHeight="1">
      <c r="A6" s="106" t="s">
        <v>549</v>
      </c>
      <c r="B6" s="51"/>
      <c r="C6" s="51"/>
      <c r="D6" s="51"/>
      <c r="E6" s="1248"/>
      <c r="F6" s="134" t="s">
        <v>430</v>
      </c>
      <c r="G6" s="134" t="s">
        <v>431</v>
      </c>
      <c r="H6" s="134" t="s">
        <v>432</v>
      </c>
      <c r="I6" s="1254"/>
      <c r="J6" s="51" t="s">
        <v>433</v>
      </c>
      <c r="K6" s="244"/>
      <c r="L6" s="710" t="s">
        <v>1319</v>
      </c>
      <c r="M6" s="51" t="s">
        <v>434</v>
      </c>
      <c r="N6" s="51" t="s">
        <v>397</v>
      </c>
      <c r="O6" s="51" t="s">
        <v>435</v>
      </c>
      <c r="P6" s="38" t="s">
        <v>436</v>
      </c>
      <c r="Q6" s="61" t="s">
        <v>375</v>
      </c>
    </row>
    <row r="7" spans="1:17" ht="38.25">
      <c r="A7" s="49"/>
      <c r="B7" s="52" t="s">
        <v>437</v>
      </c>
      <c r="C7" s="52" t="s">
        <v>438</v>
      </c>
      <c r="D7" s="52" t="s">
        <v>439</v>
      </c>
      <c r="E7" s="1249"/>
      <c r="F7" s="247" t="s">
        <v>440</v>
      </c>
      <c r="G7" s="248" t="s">
        <v>412</v>
      </c>
      <c r="H7" s="247" t="s">
        <v>441</v>
      </c>
      <c r="I7" s="1255"/>
      <c r="J7" s="52" t="s">
        <v>442</v>
      </c>
      <c r="K7" s="80" t="s">
        <v>443</v>
      </c>
      <c r="L7" s="840" t="s">
        <v>1320</v>
      </c>
      <c r="M7" s="69" t="s">
        <v>444</v>
      </c>
      <c r="N7" s="52" t="s">
        <v>445</v>
      </c>
      <c r="O7" s="52" t="s">
        <v>446</v>
      </c>
      <c r="P7" s="80" t="s">
        <v>447</v>
      </c>
      <c r="Q7" s="114"/>
    </row>
    <row r="8" spans="1:17" ht="23.25" customHeight="1">
      <c r="A8" s="41" t="s">
        <v>653</v>
      </c>
      <c r="B8" s="140">
        <v>145</v>
      </c>
      <c r="C8" s="140">
        <v>26</v>
      </c>
      <c r="D8" s="140">
        <v>495</v>
      </c>
      <c r="E8" s="140">
        <v>64</v>
      </c>
      <c r="F8" s="140">
        <v>11</v>
      </c>
      <c r="G8" s="141">
        <v>37</v>
      </c>
      <c r="H8" s="141">
        <v>6</v>
      </c>
      <c r="I8" s="140">
        <v>27</v>
      </c>
      <c r="J8" s="140">
        <v>17</v>
      </c>
      <c r="K8" s="142">
        <v>0</v>
      </c>
      <c r="L8" s="949" t="s">
        <v>883</v>
      </c>
      <c r="M8" s="142">
        <v>0</v>
      </c>
      <c r="N8" s="140">
        <v>3</v>
      </c>
      <c r="O8" s="142">
        <v>1</v>
      </c>
      <c r="P8" s="140">
        <v>38</v>
      </c>
      <c r="Q8" s="238" t="s">
        <v>653</v>
      </c>
    </row>
    <row r="9" spans="1:17" ht="23.25" customHeight="1">
      <c r="A9" s="41" t="s">
        <v>654</v>
      </c>
      <c r="B9" s="140">
        <v>175</v>
      </c>
      <c r="C9" s="140">
        <v>17</v>
      </c>
      <c r="D9" s="140">
        <v>479</v>
      </c>
      <c r="E9" s="140">
        <v>75</v>
      </c>
      <c r="F9" s="140">
        <v>17</v>
      </c>
      <c r="G9" s="141">
        <v>43</v>
      </c>
      <c r="H9" s="141">
        <v>15</v>
      </c>
      <c r="I9" s="140">
        <v>28</v>
      </c>
      <c r="J9" s="140">
        <v>17</v>
      </c>
      <c r="K9" s="142">
        <v>0</v>
      </c>
      <c r="L9" s="949" t="s">
        <v>883</v>
      </c>
      <c r="M9" s="142">
        <v>1</v>
      </c>
      <c r="N9" s="140">
        <v>3</v>
      </c>
      <c r="O9" s="142">
        <v>1</v>
      </c>
      <c r="P9" s="140">
        <v>41</v>
      </c>
      <c r="Q9" s="238" t="s">
        <v>654</v>
      </c>
    </row>
    <row r="10" spans="1:17" ht="23.25" customHeight="1">
      <c r="A10" s="41" t="s">
        <v>759</v>
      </c>
      <c r="B10" s="140">
        <v>229</v>
      </c>
      <c r="C10" s="140">
        <v>7</v>
      </c>
      <c r="D10" s="140">
        <v>471</v>
      </c>
      <c r="E10" s="140">
        <v>91</v>
      </c>
      <c r="F10" s="140">
        <v>23</v>
      </c>
      <c r="G10" s="141">
        <v>64</v>
      </c>
      <c r="H10" s="141">
        <v>58</v>
      </c>
      <c r="I10" s="140">
        <v>28</v>
      </c>
      <c r="J10" s="140">
        <v>18</v>
      </c>
      <c r="K10" s="142">
        <v>0</v>
      </c>
      <c r="L10" s="949" t="s">
        <v>883</v>
      </c>
      <c r="M10" s="142">
        <v>3</v>
      </c>
      <c r="N10" s="140">
        <v>3</v>
      </c>
      <c r="O10" s="142">
        <v>1</v>
      </c>
      <c r="P10" s="140">
        <v>42</v>
      </c>
      <c r="Q10" s="238" t="s">
        <v>759</v>
      </c>
    </row>
    <row r="11" spans="1:17" s="23" customFormat="1" ht="23.25" customHeight="1">
      <c r="A11" s="950" t="s">
        <v>841</v>
      </c>
      <c r="B11" s="951">
        <v>274</v>
      </c>
      <c r="C11" s="952">
        <v>107</v>
      </c>
      <c r="D11" s="952">
        <v>593</v>
      </c>
      <c r="E11" s="952">
        <v>89</v>
      </c>
      <c r="F11" s="952">
        <v>26</v>
      </c>
      <c r="G11" s="952">
        <v>76</v>
      </c>
      <c r="H11" s="952">
        <v>47</v>
      </c>
      <c r="I11" s="952">
        <v>28</v>
      </c>
      <c r="J11" s="952">
        <v>19</v>
      </c>
      <c r="K11" s="952">
        <v>0</v>
      </c>
      <c r="L11" s="952">
        <v>12</v>
      </c>
      <c r="M11" s="952">
        <v>8</v>
      </c>
      <c r="N11" s="952">
        <v>3</v>
      </c>
      <c r="O11" s="952">
        <v>1</v>
      </c>
      <c r="P11" s="953">
        <v>0</v>
      </c>
      <c r="Q11" s="954" t="s">
        <v>841</v>
      </c>
    </row>
    <row r="12" spans="1:27" ht="11.25" customHeight="1">
      <c r="A12" s="76"/>
      <c r="B12" s="76"/>
      <c r="C12" s="76"/>
      <c r="D12" s="76"/>
      <c r="E12" s="76"/>
      <c r="F12" s="76"/>
      <c r="G12" s="76"/>
      <c r="H12" s="76"/>
      <c r="I12" s="3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4:18" ht="12.75">
      <c r="N13" s="113"/>
      <c r="O13" s="113"/>
      <c r="R13" s="249" t="s">
        <v>633</v>
      </c>
    </row>
    <row r="14" spans="1:18" ht="39" customHeight="1">
      <c r="A14" s="104"/>
      <c r="B14" s="1256" t="s">
        <v>30</v>
      </c>
      <c r="C14" s="1258"/>
      <c r="D14" s="250" t="s">
        <v>449</v>
      </c>
      <c r="E14" s="251" t="s">
        <v>31</v>
      </c>
      <c r="F14" s="241"/>
      <c r="G14" s="242"/>
      <c r="H14" s="1256" t="s">
        <v>32</v>
      </c>
      <c r="I14" s="1257"/>
      <c r="J14" s="1257"/>
      <c r="K14" s="1257"/>
      <c r="L14" s="1257"/>
      <c r="M14" s="1257"/>
      <c r="N14" s="1257"/>
      <c r="O14" s="1257"/>
      <c r="P14" s="1257"/>
      <c r="Q14" s="1258"/>
      <c r="R14" s="124"/>
    </row>
    <row r="15" spans="1:18" ht="12.75" customHeight="1">
      <c r="A15" s="106" t="s">
        <v>316</v>
      </c>
      <c r="B15" s="252" t="s">
        <v>450</v>
      </c>
      <c r="C15" s="252" t="s">
        <v>451</v>
      </c>
      <c r="D15" s="253" t="s">
        <v>392</v>
      </c>
      <c r="E15" s="252" t="s">
        <v>452</v>
      </c>
      <c r="F15" s="252" t="s">
        <v>453</v>
      </c>
      <c r="G15" s="252" t="s">
        <v>454</v>
      </c>
      <c r="H15" s="252" t="s">
        <v>455</v>
      </c>
      <c r="I15" s="252" t="s">
        <v>456</v>
      </c>
      <c r="J15" s="252" t="s">
        <v>457</v>
      </c>
      <c r="K15" s="252" t="s">
        <v>458</v>
      </c>
      <c r="L15" s="252"/>
      <c r="M15" s="252" t="s">
        <v>457</v>
      </c>
      <c r="N15" s="252" t="s">
        <v>457</v>
      </c>
      <c r="O15" s="1259" t="s">
        <v>33</v>
      </c>
      <c r="P15" s="254" t="s">
        <v>459</v>
      </c>
      <c r="Q15" s="254" t="s">
        <v>666</v>
      </c>
      <c r="R15" s="79" t="s">
        <v>301</v>
      </c>
    </row>
    <row r="16" spans="1:18" ht="12.75">
      <c r="A16" s="47"/>
      <c r="B16" s="255"/>
      <c r="C16" s="255"/>
      <c r="D16" s="255"/>
      <c r="E16" s="256" t="s">
        <v>450</v>
      </c>
      <c r="F16" s="256" t="s">
        <v>450</v>
      </c>
      <c r="G16" s="256" t="s">
        <v>450</v>
      </c>
      <c r="H16" s="256" t="s">
        <v>460</v>
      </c>
      <c r="I16" s="256" t="s">
        <v>461</v>
      </c>
      <c r="J16" s="256" t="s">
        <v>462</v>
      </c>
      <c r="K16" s="256" t="s">
        <v>463</v>
      </c>
      <c r="L16" s="256"/>
      <c r="M16" s="256" t="s">
        <v>464</v>
      </c>
      <c r="N16" s="256" t="s">
        <v>465</v>
      </c>
      <c r="O16" s="1260"/>
      <c r="P16" s="257" t="s">
        <v>466</v>
      </c>
      <c r="Q16" s="257" t="s">
        <v>667</v>
      </c>
      <c r="R16" s="79"/>
    </row>
    <row r="17" spans="1:18" ht="12.75">
      <c r="A17" s="106" t="s">
        <v>549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1260"/>
      <c r="P17" s="258"/>
      <c r="Q17" s="258"/>
      <c r="R17" s="79" t="s">
        <v>375</v>
      </c>
    </row>
    <row r="18" spans="1:18" ht="70.5" customHeight="1">
      <c r="A18" s="49"/>
      <c r="B18" s="259" t="s">
        <v>467</v>
      </c>
      <c r="C18" s="259" t="s">
        <v>468</v>
      </c>
      <c r="D18" s="259" t="s">
        <v>469</v>
      </c>
      <c r="E18" s="260" t="s">
        <v>470</v>
      </c>
      <c r="F18" s="260" t="s">
        <v>471</v>
      </c>
      <c r="G18" s="260" t="s">
        <v>472</v>
      </c>
      <c r="H18" s="260" t="s">
        <v>473</v>
      </c>
      <c r="I18" s="260" t="s">
        <v>474</v>
      </c>
      <c r="J18" s="260" t="s">
        <v>475</v>
      </c>
      <c r="K18" s="260" t="s">
        <v>476</v>
      </c>
      <c r="L18" s="260"/>
      <c r="M18" s="260" t="s">
        <v>477</v>
      </c>
      <c r="N18" s="260" t="s">
        <v>478</v>
      </c>
      <c r="O18" s="261" t="s">
        <v>396</v>
      </c>
      <c r="P18" s="262" t="s">
        <v>479</v>
      </c>
      <c r="Q18" s="73" t="s">
        <v>668</v>
      </c>
      <c r="R18" s="83"/>
    </row>
    <row r="19" spans="1:18" ht="27.75" customHeight="1">
      <c r="A19" s="41" t="s">
        <v>653</v>
      </c>
      <c r="B19" s="143">
        <v>0</v>
      </c>
      <c r="C19" s="140">
        <v>26</v>
      </c>
      <c r="D19" s="143">
        <v>5</v>
      </c>
      <c r="E19" s="143">
        <v>0</v>
      </c>
      <c r="F19" s="143">
        <v>4</v>
      </c>
      <c r="G19" s="143">
        <v>1</v>
      </c>
      <c r="H19" s="143">
        <v>2</v>
      </c>
      <c r="I19" s="143">
        <v>6</v>
      </c>
      <c r="J19" s="143">
        <v>48</v>
      </c>
      <c r="K19" s="143">
        <v>0</v>
      </c>
      <c r="L19" s="143"/>
      <c r="M19" s="143">
        <v>1</v>
      </c>
      <c r="N19" s="143">
        <v>26</v>
      </c>
      <c r="O19" s="143">
        <v>0</v>
      </c>
      <c r="P19" s="143">
        <v>0</v>
      </c>
      <c r="Q19" s="143">
        <v>0</v>
      </c>
      <c r="R19" s="238" t="s">
        <v>653</v>
      </c>
    </row>
    <row r="20" spans="1:18" ht="27.75" customHeight="1">
      <c r="A20" s="41" t="s">
        <v>654</v>
      </c>
      <c r="B20" s="143">
        <v>0</v>
      </c>
      <c r="C20" s="140">
        <v>27</v>
      </c>
      <c r="D20" s="143">
        <v>5</v>
      </c>
      <c r="E20" s="143">
        <v>0</v>
      </c>
      <c r="F20" s="143">
        <v>5</v>
      </c>
      <c r="G20" s="143">
        <v>1</v>
      </c>
      <c r="H20" s="143">
        <v>2</v>
      </c>
      <c r="I20" s="143">
        <v>5</v>
      </c>
      <c r="J20" s="143">
        <v>55</v>
      </c>
      <c r="K20" s="143">
        <v>0</v>
      </c>
      <c r="L20" s="143"/>
      <c r="M20" s="143">
        <v>1</v>
      </c>
      <c r="N20" s="143">
        <v>33</v>
      </c>
      <c r="O20" s="143">
        <v>0</v>
      </c>
      <c r="P20" s="143">
        <v>0</v>
      </c>
      <c r="Q20" s="330">
        <v>0</v>
      </c>
      <c r="R20" s="53" t="s">
        <v>654</v>
      </c>
    </row>
    <row r="21" spans="1:18" ht="27.75" customHeight="1">
      <c r="A21" s="41" t="s">
        <v>759</v>
      </c>
      <c r="B21" s="143">
        <v>0</v>
      </c>
      <c r="C21" s="140">
        <v>28</v>
      </c>
      <c r="D21" s="143">
        <v>5</v>
      </c>
      <c r="E21" s="143">
        <v>0</v>
      </c>
      <c r="F21" s="143">
        <v>6</v>
      </c>
      <c r="G21" s="143">
        <v>3</v>
      </c>
      <c r="H21" s="143">
        <v>2</v>
      </c>
      <c r="I21" s="143">
        <v>7</v>
      </c>
      <c r="J21" s="143">
        <v>63</v>
      </c>
      <c r="K21" s="143">
        <v>0</v>
      </c>
      <c r="L21" s="143"/>
      <c r="M21" s="143">
        <v>1</v>
      </c>
      <c r="N21" s="143">
        <v>32</v>
      </c>
      <c r="O21" s="143">
        <v>0</v>
      </c>
      <c r="P21" s="143">
        <v>0</v>
      </c>
      <c r="Q21" s="330">
        <v>0</v>
      </c>
      <c r="R21" s="53" t="s">
        <v>759</v>
      </c>
    </row>
    <row r="22" spans="1:19" s="23" customFormat="1" ht="27.75" customHeight="1">
      <c r="A22" s="950" t="s">
        <v>841</v>
      </c>
      <c r="B22" s="951">
        <v>0</v>
      </c>
      <c r="C22" s="952">
        <v>29</v>
      </c>
      <c r="D22" s="952">
        <v>5</v>
      </c>
      <c r="E22" s="952">
        <v>0</v>
      </c>
      <c r="F22" s="952">
        <v>6</v>
      </c>
      <c r="G22" s="952">
        <v>8</v>
      </c>
      <c r="H22" s="952">
        <v>2</v>
      </c>
      <c r="I22" s="952">
        <v>1</v>
      </c>
      <c r="J22" s="952">
        <v>9</v>
      </c>
      <c r="K22" s="952">
        <v>71</v>
      </c>
      <c r="L22" s="952">
        <v>1</v>
      </c>
      <c r="M22" s="952">
        <v>1</v>
      </c>
      <c r="N22" s="952">
        <v>30</v>
      </c>
      <c r="O22" s="952">
        <v>0</v>
      </c>
      <c r="P22" s="952">
        <v>0</v>
      </c>
      <c r="Q22" s="953">
        <v>0</v>
      </c>
      <c r="R22" s="955" t="s">
        <v>841</v>
      </c>
      <c r="S22" s="956"/>
    </row>
    <row r="23" spans="1:19" s="404" customFormat="1" ht="19.5" customHeight="1">
      <c r="A23" s="86" t="s">
        <v>1313</v>
      </c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S23" s="803" t="s">
        <v>1312</v>
      </c>
    </row>
    <row r="24" s="404" customFormat="1" ht="20.25" customHeight="1">
      <c r="A24" s="404" t="s">
        <v>1314</v>
      </c>
    </row>
    <row r="25" s="404" customFormat="1" ht="20.25" customHeight="1">
      <c r="A25" s="404" t="s">
        <v>1315</v>
      </c>
    </row>
    <row r="26" s="404" customFormat="1" ht="20.25" customHeight="1">
      <c r="A26" s="404" t="s">
        <v>1316</v>
      </c>
    </row>
  </sheetData>
  <sheetProtection/>
  <mergeCells count="11">
    <mergeCell ref="A1:Q1"/>
    <mergeCell ref="Q2:R2"/>
    <mergeCell ref="F3:I3"/>
    <mergeCell ref="J3:P3"/>
    <mergeCell ref="Q3:Q4"/>
    <mergeCell ref="E4:E7"/>
    <mergeCell ref="F4:H4"/>
    <mergeCell ref="I4:I7"/>
    <mergeCell ref="H14:Q14"/>
    <mergeCell ref="B14:C14"/>
    <mergeCell ref="O15:O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27"/>
  <sheetViews>
    <sheetView showZeros="0" zoomScale="90" zoomScaleNormal="90" zoomScalePageLayoutView="0" workbookViewId="0" topLeftCell="A1">
      <selection activeCell="A1" sqref="A1:Y1"/>
    </sheetView>
  </sheetViews>
  <sheetFormatPr defaultColWidth="8.88671875" defaultRowHeight="13.5"/>
  <cols>
    <col min="1" max="1" width="8.77734375" style="22" customWidth="1"/>
    <col min="2" max="2" width="9.10546875" style="22" customWidth="1"/>
    <col min="3" max="3" width="12.4453125" style="22" customWidth="1"/>
    <col min="4" max="4" width="12.4453125" style="22" bestFit="1" customWidth="1"/>
    <col min="5" max="5" width="11.4453125" style="22" customWidth="1"/>
    <col min="6" max="6" width="10.99609375" style="22" bestFit="1" customWidth="1"/>
    <col min="7" max="7" width="10.99609375" style="22" customWidth="1"/>
    <col min="8" max="8" width="11.3359375" style="22" customWidth="1"/>
    <col min="9" max="9" width="11.5546875" style="22" customWidth="1"/>
    <col min="10" max="12" width="13.4453125" style="22" customWidth="1"/>
    <col min="13" max="15" width="10.88671875" style="22" customWidth="1"/>
    <col min="16" max="16384" width="8.88671875" style="22" customWidth="1"/>
  </cols>
  <sheetData>
    <row r="1" spans="1:12" ht="30" customHeight="1">
      <c r="A1" s="1079" t="s">
        <v>767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</row>
    <row r="2" spans="1:12" ht="25.5" customHeight="1">
      <c r="A2" s="83" t="s">
        <v>488</v>
      </c>
      <c r="B2" s="83"/>
      <c r="C2" s="83"/>
      <c r="D2" s="84"/>
      <c r="E2" s="84"/>
      <c r="F2" s="84"/>
      <c r="G2" s="84"/>
      <c r="I2" s="84"/>
      <c r="J2" s="84"/>
      <c r="L2" s="85" t="s">
        <v>489</v>
      </c>
    </row>
    <row r="3" spans="1:13" ht="20.25" customHeight="1">
      <c r="A3" s="104"/>
      <c r="B3" s="1265" t="s">
        <v>213</v>
      </c>
      <c r="C3" s="1083" t="s">
        <v>214</v>
      </c>
      <c r="D3" s="1081"/>
      <c r="E3" s="1081"/>
      <c r="F3" s="1082"/>
      <c r="G3" s="1083" t="s">
        <v>215</v>
      </c>
      <c r="H3" s="1081"/>
      <c r="I3" s="1082"/>
      <c r="J3" s="1233" t="s">
        <v>1324</v>
      </c>
      <c r="K3" s="1234"/>
      <c r="L3" s="1209"/>
      <c r="M3" s="1083" t="s">
        <v>99</v>
      </c>
    </row>
    <row r="4" spans="1:13" ht="20.25" customHeight="1">
      <c r="A4" s="47" t="s">
        <v>98</v>
      </c>
      <c r="B4" s="1266"/>
      <c r="C4" s="1083" t="s">
        <v>216</v>
      </c>
      <c r="D4" s="1095"/>
      <c r="E4" s="1096"/>
      <c r="F4" s="90" t="s">
        <v>217</v>
      </c>
      <c r="G4" s="1268"/>
      <c r="H4" s="1269"/>
      <c r="I4" s="1270"/>
      <c r="J4" s="1268" t="s">
        <v>490</v>
      </c>
      <c r="K4" s="1269"/>
      <c r="L4" s="1270"/>
      <c r="M4" s="1088"/>
    </row>
    <row r="5" spans="1:13" ht="21" customHeight="1">
      <c r="A5" s="47" t="s">
        <v>73</v>
      </c>
      <c r="B5" s="1266"/>
      <c r="C5" s="51"/>
      <c r="D5" s="51" t="s">
        <v>491</v>
      </c>
      <c r="E5" s="51" t="s">
        <v>218</v>
      </c>
      <c r="F5" s="1271" t="s">
        <v>573</v>
      </c>
      <c r="G5" s="51"/>
      <c r="H5" s="90" t="s">
        <v>491</v>
      </c>
      <c r="I5" s="90" t="s">
        <v>218</v>
      </c>
      <c r="J5" s="51"/>
      <c r="K5" s="90" t="s">
        <v>219</v>
      </c>
      <c r="L5" s="90" t="s">
        <v>220</v>
      </c>
      <c r="M5" s="47" t="s">
        <v>354</v>
      </c>
    </row>
    <row r="6" spans="1:13" ht="21" customHeight="1">
      <c r="A6" s="49"/>
      <c r="B6" s="1267"/>
      <c r="C6" s="52"/>
      <c r="D6" s="52" t="s">
        <v>439</v>
      </c>
      <c r="E6" s="52" t="s">
        <v>492</v>
      </c>
      <c r="F6" s="1267"/>
      <c r="G6" s="52"/>
      <c r="H6" s="52" t="s">
        <v>439</v>
      </c>
      <c r="I6" s="52" t="s">
        <v>492</v>
      </c>
      <c r="J6" s="52"/>
      <c r="K6" s="102" t="s">
        <v>493</v>
      </c>
      <c r="L6" s="52" t="s">
        <v>494</v>
      </c>
      <c r="M6" s="94"/>
    </row>
    <row r="7" spans="1:14" ht="22.5" customHeight="1">
      <c r="A7" s="37" t="s">
        <v>60</v>
      </c>
      <c r="B7" s="849">
        <v>42</v>
      </c>
      <c r="C7" s="962">
        <v>19708449</v>
      </c>
      <c r="D7" s="962">
        <v>17729655</v>
      </c>
      <c r="E7" s="962">
        <v>1978794</v>
      </c>
      <c r="F7" s="962">
        <v>1550691</v>
      </c>
      <c r="G7" s="962">
        <v>8740976</v>
      </c>
      <c r="H7" s="962">
        <v>7695339</v>
      </c>
      <c r="I7" s="962">
        <v>1045637</v>
      </c>
      <c r="J7" s="679">
        <v>29248</v>
      </c>
      <c r="K7" s="963" t="s">
        <v>120</v>
      </c>
      <c r="L7" s="964" t="s">
        <v>120</v>
      </c>
      <c r="M7" s="38" t="s">
        <v>60</v>
      </c>
      <c r="N7" s="22" t="s">
        <v>221</v>
      </c>
    </row>
    <row r="8" spans="1:13" ht="22.5" customHeight="1">
      <c r="A8" s="37" t="s">
        <v>653</v>
      </c>
      <c r="B8" s="849">
        <v>41</v>
      </c>
      <c r="C8" s="962">
        <v>18379127</v>
      </c>
      <c r="D8" s="962">
        <v>15664642</v>
      </c>
      <c r="E8" s="962">
        <v>2714485</v>
      </c>
      <c r="F8" s="962">
        <v>1557766</v>
      </c>
      <c r="G8" s="962">
        <v>9691703</v>
      </c>
      <c r="H8" s="962">
        <v>8010304</v>
      </c>
      <c r="I8" s="962">
        <v>1681399</v>
      </c>
      <c r="J8" s="679">
        <v>32837</v>
      </c>
      <c r="K8" s="963" t="s">
        <v>120</v>
      </c>
      <c r="L8" s="964" t="s">
        <v>120</v>
      </c>
      <c r="M8" s="38" t="s">
        <v>653</v>
      </c>
    </row>
    <row r="9" spans="1:14" ht="22.5" customHeight="1">
      <c r="A9" s="37" t="s">
        <v>654</v>
      </c>
      <c r="B9" s="848">
        <v>32</v>
      </c>
      <c r="C9" s="962">
        <v>15187152</v>
      </c>
      <c r="D9" s="962">
        <v>12224482</v>
      </c>
      <c r="E9" s="962">
        <v>2962670</v>
      </c>
      <c r="F9" s="962">
        <v>1587442</v>
      </c>
      <c r="G9" s="962">
        <v>10851265</v>
      </c>
      <c r="H9" s="962">
        <v>8517417</v>
      </c>
      <c r="I9" s="962">
        <v>2333848</v>
      </c>
      <c r="J9" s="679">
        <v>36866</v>
      </c>
      <c r="K9" s="963" t="s">
        <v>120</v>
      </c>
      <c r="L9" s="964" t="s">
        <v>120</v>
      </c>
      <c r="M9" s="38" t="s">
        <v>654</v>
      </c>
      <c r="N9" s="22" t="s">
        <v>221</v>
      </c>
    </row>
    <row r="10" spans="1:14" ht="22.5" customHeight="1">
      <c r="A10" s="37" t="s">
        <v>759</v>
      </c>
      <c r="B10" s="848">
        <v>37</v>
      </c>
      <c r="C10" s="962">
        <v>15253285</v>
      </c>
      <c r="D10" s="962">
        <v>11712599</v>
      </c>
      <c r="E10" s="962">
        <v>3540686</v>
      </c>
      <c r="F10" s="962">
        <v>1512135</v>
      </c>
      <c r="G10" s="962">
        <v>12273917</v>
      </c>
      <c r="H10" s="962">
        <v>8945601</v>
      </c>
      <c r="I10" s="962">
        <v>3328316</v>
      </c>
      <c r="J10" s="679">
        <v>42272</v>
      </c>
      <c r="K10" s="965" t="s">
        <v>120</v>
      </c>
      <c r="L10" s="966" t="s">
        <v>120</v>
      </c>
      <c r="M10" s="38" t="s">
        <v>759</v>
      </c>
      <c r="N10" s="22" t="s">
        <v>221</v>
      </c>
    </row>
    <row r="11" spans="1:14" s="23" customFormat="1" ht="22.5" customHeight="1">
      <c r="A11" s="39" t="s">
        <v>841</v>
      </c>
      <c r="B11" s="967">
        <v>30</v>
      </c>
      <c r="C11" s="752">
        <v>15460073</v>
      </c>
      <c r="D11" s="752">
        <v>13095299</v>
      </c>
      <c r="E11" s="752">
        <v>2364774</v>
      </c>
      <c r="F11" s="752">
        <v>1618879</v>
      </c>
      <c r="G11" s="968">
        <v>13664395</v>
      </c>
      <c r="H11" s="968">
        <v>11040135</v>
      </c>
      <c r="I11" s="968">
        <v>2624260</v>
      </c>
      <c r="J11" s="969">
        <v>47203</v>
      </c>
      <c r="K11" s="970" t="s">
        <v>120</v>
      </c>
      <c r="L11" s="971" t="s">
        <v>120</v>
      </c>
      <c r="M11" s="40" t="s">
        <v>841</v>
      </c>
      <c r="N11" s="23" t="s">
        <v>752</v>
      </c>
    </row>
    <row r="12" spans="1:13" ht="22.5" customHeight="1">
      <c r="A12" s="37" t="s">
        <v>398</v>
      </c>
      <c r="B12" s="972" t="s">
        <v>120</v>
      </c>
      <c r="C12" s="752">
        <v>994457</v>
      </c>
      <c r="D12" s="973">
        <v>852002</v>
      </c>
      <c r="E12" s="973">
        <v>142455</v>
      </c>
      <c r="F12" s="973">
        <v>185987</v>
      </c>
      <c r="G12" s="973">
        <v>928344</v>
      </c>
      <c r="H12" s="973">
        <v>792668</v>
      </c>
      <c r="I12" s="973">
        <v>135676</v>
      </c>
      <c r="J12" s="963" t="s">
        <v>120</v>
      </c>
      <c r="K12" s="963" t="s">
        <v>120</v>
      </c>
      <c r="L12" s="964" t="s">
        <v>120</v>
      </c>
      <c r="M12" s="38" t="s">
        <v>329</v>
      </c>
    </row>
    <row r="13" spans="1:13" ht="22.5" customHeight="1">
      <c r="A13" s="37" t="s">
        <v>399</v>
      </c>
      <c r="B13" s="972" t="s">
        <v>120</v>
      </c>
      <c r="C13" s="752">
        <v>938780</v>
      </c>
      <c r="D13" s="973">
        <v>736642</v>
      </c>
      <c r="E13" s="973">
        <v>202138</v>
      </c>
      <c r="F13" s="973">
        <v>134550</v>
      </c>
      <c r="G13" s="973">
        <v>937603</v>
      </c>
      <c r="H13" s="973">
        <v>721587</v>
      </c>
      <c r="I13" s="973">
        <v>216016</v>
      </c>
      <c r="J13" s="963" t="s">
        <v>120</v>
      </c>
      <c r="K13" s="963" t="s">
        <v>120</v>
      </c>
      <c r="L13" s="964" t="s">
        <v>120</v>
      </c>
      <c r="M13" s="38" t="s">
        <v>330</v>
      </c>
    </row>
    <row r="14" spans="1:13" ht="22.5" customHeight="1">
      <c r="A14" s="37" t="s">
        <v>400</v>
      </c>
      <c r="B14" s="972" t="s">
        <v>120</v>
      </c>
      <c r="C14" s="752">
        <v>1123813</v>
      </c>
      <c r="D14" s="973">
        <v>905255</v>
      </c>
      <c r="E14" s="973">
        <v>218558</v>
      </c>
      <c r="F14" s="973">
        <v>109627</v>
      </c>
      <c r="G14" s="973">
        <v>1000223</v>
      </c>
      <c r="H14" s="973">
        <v>791714</v>
      </c>
      <c r="I14" s="973">
        <v>208509</v>
      </c>
      <c r="J14" s="963" t="s">
        <v>120</v>
      </c>
      <c r="K14" s="963" t="s">
        <v>120</v>
      </c>
      <c r="L14" s="964" t="s">
        <v>120</v>
      </c>
      <c r="M14" s="38" t="s">
        <v>331</v>
      </c>
    </row>
    <row r="15" spans="1:13" ht="22.5" customHeight="1">
      <c r="A15" s="37" t="s">
        <v>401</v>
      </c>
      <c r="B15" s="972" t="s">
        <v>120</v>
      </c>
      <c r="C15" s="752">
        <v>1539990</v>
      </c>
      <c r="D15" s="973">
        <v>1234456</v>
      </c>
      <c r="E15" s="973">
        <v>305534</v>
      </c>
      <c r="F15" s="973">
        <v>154521</v>
      </c>
      <c r="G15" s="973">
        <v>1260006</v>
      </c>
      <c r="H15" s="973">
        <v>939295</v>
      </c>
      <c r="I15" s="973">
        <v>320711</v>
      </c>
      <c r="J15" s="963" t="s">
        <v>120</v>
      </c>
      <c r="K15" s="963" t="s">
        <v>120</v>
      </c>
      <c r="L15" s="964" t="s">
        <v>120</v>
      </c>
      <c r="M15" s="38" t="s">
        <v>332</v>
      </c>
    </row>
    <row r="16" spans="1:15" ht="22.5" customHeight="1">
      <c r="A16" s="37" t="s">
        <v>402</v>
      </c>
      <c r="B16" s="972" t="s">
        <v>120</v>
      </c>
      <c r="C16" s="752">
        <v>1732218</v>
      </c>
      <c r="D16" s="973">
        <v>1436878</v>
      </c>
      <c r="E16" s="973">
        <v>295340</v>
      </c>
      <c r="F16" s="973">
        <v>198138</v>
      </c>
      <c r="G16" s="973">
        <v>1319789</v>
      </c>
      <c r="H16" s="973">
        <v>1015339</v>
      </c>
      <c r="I16" s="973">
        <v>304450</v>
      </c>
      <c r="J16" s="963" t="s">
        <v>120</v>
      </c>
      <c r="K16" s="963" t="s">
        <v>120</v>
      </c>
      <c r="L16" s="964" t="s">
        <v>120</v>
      </c>
      <c r="M16" s="38" t="s">
        <v>403</v>
      </c>
      <c r="O16" s="144"/>
    </row>
    <row r="17" spans="1:13" ht="22.5" customHeight="1">
      <c r="A17" s="37" t="s">
        <v>404</v>
      </c>
      <c r="B17" s="972" t="s">
        <v>120</v>
      </c>
      <c r="C17" s="752">
        <v>1005713</v>
      </c>
      <c r="D17" s="973">
        <v>858587</v>
      </c>
      <c r="E17" s="973">
        <v>147126</v>
      </c>
      <c r="F17" s="973">
        <v>95623</v>
      </c>
      <c r="G17" s="973">
        <v>937400</v>
      </c>
      <c r="H17" s="973">
        <v>756387</v>
      </c>
      <c r="I17" s="973">
        <v>181013</v>
      </c>
      <c r="J17" s="963" t="s">
        <v>120</v>
      </c>
      <c r="K17" s="963" t="s">
        <v>120</v>
      </c>
      <c r="L17" s="964" t="s">
        <v>120</v>
      </c>
      <c r="M17" s="38" t="s">
        <v>333</v>
      </c>
    </row>
    <row r="18" spans="1:13" ht="22.5" customHeight="1">
      <c r="A18" s="37" t="s">
        <v>405</v>
      </c>
      <c r="B18" s="972" t="s">
        <v>120</v>
      </c>
      <c r="C18" s="752">
        <v>1097777</v>
      </c>
      <c r="D18" s="973">
        <v>1057604</v>
      </c>
      <c r="E18" s="973">
        <v>40173</v>
      </c>
      <c r="F18" s="973">
        <v>78477</v>
      </c>
      <c r="G18" s="973">
        <v>1078060</v>
      </c>
      <c r="H18" s="973">
        <v>995372</v>
      </c>
      <c r="I18" s="973">
        <v>82688</v>
      </c>
      <c r="J18" s="963" t="s">
        <v>120</v>
      </c>
      <c r="K18" s="963" t="s">
        <v>120</v>
      </c>
      <c r="L18" s="964" t="s">
        <v>120</v>
      </c>
      <c r="M18" s="38" t="s">
        <v>334</v>
      </c>
    </row>
    <row r="19" spans="1:13" ht="22.5" customHeight="1">
      <c r="A19" s="37" t="s">
        <v>406</v>
      </c>
      <c r="B19" s="972" t="s">
        <v>120</v>
      </c>
      <c r="C19" s="752">
        <v>1654569</v>
      </c>
      <c r="D19" s="973">
        <v>1511642</v>
      </c>
      <c r="E19" s="973">
        <v>142927</v>
      </c>
      <c r="F19" s="973">
        <v>116696</v>
      </c>
      <c r="G19" s="973">
        <v>1328896</v>
      </c>
      <c r="H19" s="973">
        <v>1115123</v>
      </c>
      <c r="I19" s="973">
        <v>213773</v>
      </c>
      <c r="J19" s="963" t="s">
        <v>120</v>
      </c>
      <c r="K19" s="963" t="s">
        <v>120</v>
      </c>
      <c r="L19" s="964" t="s">
        <v>120</v>
      </c>
      <c r="M19" s="38" t="s">
        <v>335</v>
      </c>
    </row>
    <row r="20" spans="1:13" ht="22.5" customHeight="1">
      <c r="A20" s="37" t="s">
        <v>407</v>
      </c>
      <c r="B20" s="972" t="s">
        <v>120</v>
      </c>
      <c r="C20" s="752">
        <v>1384785</v>
      </c>
      <c r="D20" s="973">
        <v>1174676</v>
      </c>
      <c r="E20" s="973">
        <v>210109</v>
      </c>
      <c r="F20" s="973">
        <v>131443</v>
      </c>
      <c r="G20" s="973">
        <v>1224625</v>
      </c>
      <c r="H20" s="973">
        <v>963152</v>
      </c>
      <c r="I20" s="973">
        <v>261473</v>
      </c>
      <c r="J20" s="963" t="s">
        <v>120</v>
      </c>
      <c r="K20" s="963" t="s">
        <v>120</v>
      </c>
      <c r="L20" s="964" t="s">
        <v>120</v>
      </c>
      <c r="M20" s="38" t="s">
        <v>336</v>
      </c>
    </row>
    <row r="21" spans="1:13" ht="22.5" customHeight="1">
      <c r="A21" s="37" t="s">
        <v>337</v>
      </c>
      <c r="B21" s="972" t="s">
        <v>120</v>
      </c>
      <c r="C21" s="752">
        <v>1784246</v>
      </c>
      <c r="D21" s="973">
        <v>1493958</v>
      </c>
      <c r="E21" s="973">
        <v>290288</v>
      </c>
      <c r="F21" s="973">
        <v>177822</v>
      </c>
      <c r="G21" s="973">
        <v>1402965</v>
      </c>
      <c r="H21" s="973">
        <v>1096252</v>
      </c>
      <c r="I21" s="973">
        <v>306713</v>
      </c>
      <c r="J21" s="963" t="s">
        <v>120</v>
      </c>
      <c r="K21" s="963" t="s">
        <v>120</v>
      </c>
      <c r="L21" s="964" t="s">
        <v>120</v>
      </c>
      <c r="M21" s="38" t="s">
        <v>338</v>
      </c>
    </row>
    <row r="22" spans="1:13" ht="22.5" customHeight="1">
      <c r="A22" s="37" t="s">
        <v>339</v>
      </c>
      <c r="B22" s="972" t="s">
        <v>120</v>
      </c>
      <c r="C22" s="752">
        <v>1211975</v>
      </c>
      <c r="D22" s="973">
        <v>1008448</v>
      </c>
      <c r="E22" s="973">
        <v>203527</v>
      </c>
      <c r="F22" s="973">
        <v>114815</v>
      </c>
      <c r="G22" s="973">
        <v>1163028</v>
      </c>
      <c r="H22" s="973">
        <v>952523</v>
      </c>
      <c r="I22" s="973">
        <v>210505</v>
      </c>
      <c r="J22" s="963" t="s">
        <v>120</v>
      </c>
      <c r="K22" s="963" t="s">
        <v>120</v>
      </c>
      <c r="L22" s="964" t="s">
        <v>120</v>
      </c>
      <c r="M22" s="38" t="s">
        <v>340</v>
      </c>
    </row>
    <row r="23" spans="1:14" ht="22.5" customHeight="1">
      <c r="A23" s="63" t="s">
        <v>341</v>
      </c>
      <c r="B23" s="784" t="s">
        <v>120</v>
      </c>
      <c r="C23" s="974">
        <v>991750</v>
      </c>
      <c r="D23" s="764">
        <v>825151</v>
      </c>
      <c r="E23" s="764">
        <v>166599</v>
      </c>
      <c r="F23" s="764">
        <v>121180</v>
      </c>
      <c r="G23" s="973">
        <v>1083456</v>
      </c>
      <c r="H23" s="973">
        <v>900723</v>
      </c>
      <c r="I23" s="973">
        <v>182733</v>
      </c>
      <c r="J23" s="963" t="s">
        <v>120</v>
      </c>
      <c r="K23" s="963" t="s">
        <v>120</v>
      </c>
      <c r="L23" s="964" t="s">
        <v>120</v>
      </c>
      <c r="M23" s="49" t="s">
        <v>342</v>
      </c>
      <c r="N23" s="144"/>
    </row>
    <row r="24" spans="1:256" s="55" customFormat="1" ht="14.25" customHeight="1">
      <c r="A24" s="124" t="s">
        <v>1322</v>
      </c>
      <c r="B24" s="786"/>
      <c r="C24" s="786"/>
      <c r="D24" s="898"/>
      <c r="E24" s="898"/>
      <c r="F24" s="898"/>
      <c r="G24" s="692"/>
      <c r="H24" s="744"/>
      <c r="I24" s="695" t="s">
        <v>1323</v>
      </c>
      <c r="J24" s="744"/>
      <c r="K24" s="961"/>
      <c r="L24" s="961"/>
      <c r="M24" s="695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  <c r="IU24" s="404"/>
      <c r="IV24" s="404"/>
    </row>
    <row r="25" spans="1:8" s="55" customFormat="1" ht="14.25" customHeight="1">
      <c r="A25" s="55" t="s">
        <v>576</v>
      </c>
      <c r="H25" s="214" t="s">
        <v>646</v>
      </c>
    </row>
    <row r="26" s="55" customFormat="1" ht="14.25" customHeight="1">
      <c r="A26" s="55" t="s">
        <v>1321</v>
      </c>
    </row>
    <row r="27" s="55" customFormat="1" ht="14.25" customHeight="1">
      <c r="A27" s="55" t="s">
        <v>702</v>
      </c>
    </row>
  </sheetData>
  <sheetProtection/>
  <mergeCells count="10">
    <mergeCell ref="A1:L1"/>
    <mergeCell ref="B3:B6"/>
    <mergeCell ref="C3:F3"/>
    <mergeCell ref="G3:I3"/>
    <mergeCell ref="J3:L3"/>
    <mergeCell ref="M3:M4"/>
    <mergeCell ref="C4:E4"/>
    <mergeCell ref="G4:I4"/>
    <mergeCell ref="J4:L4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2"/>
  <sheetViews>
    <sheetView showZeros="0" zoomScalePageLayoutView="0" workbookViewId="0" topLeftCell="A1">
      <selection activeCell="A1" sqref="A1:Y1"/>
    </sheetView>
  </sheetViews>
  <sheetFormatPr defaultColWidth="8.88671875" defaultRowHeight="13.5"/>
  <cols>
    <col min="1" max="1" width="8.88671875" style="22" customWidth="1"/>
    <col min="2" max="2" width="10.10546875" style="22" bestFit="1" customWidth="1"/>
    <col min="3" max="3" width="9.4453125" style="22" customWidth="1"/>
    <col min="4" max="4" width="10.10546875" style="22" customWidth="1"/>
    <col min="5" max="5" width="10.10546875" style="22" bestFit="1" customWidth="1"/>
    <col min="6" max="6" width="10.10546875" style="22" customWidth="1"/>
    <col min="7" max="7" width="11.10546875" style="22" customWidth="1"/>
    <col min="8" max="11" width="8.99609375" style="22" bestFit="1" customWidth="1"/>
    <col min="12" max="16384" width="8.88671875" style="22" customWidth="1"/>
  </cols>
  <sheetData>
    <row r="1" spans="1:12" ht="30.75" customHeight="1">
      <c r="A1" s="1079" t="s">
        <v>768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</row>
    <row r="2" spans="1:11" ht="18" customHeight="1">
      <c r="A2" s="1272" t="s">
        <v>532</v>
      </c>
      <c r="B2" s="1272"/>
      <c r="C2" s="84"/>
      <c r="D2" s="84"/>
      <c r="E2" s="84"/>
      <c r="F2" s="84"/>
      <c r="G2" s="84"/>
      <c r="H2" s="84"/>
      <c r="I2" s="84"/>
      <c r="J2" s="1228" t="s">
        <v>533</v>
      </c>
      <c r="K2" s="1228"/>
    </row>
    <row r="3" spans="1:13" ht="30.75" customHeight="1">
      <c r="A3" s="145"/>
      <c r="B3" s="90" t="s">
        <v>65</v>
      </c>
      <c r="C3" s="90" t="s">
        <v>222</v>
      </c>
      <c r="D3" s="90" t="s">
        <v>223</v>
      </c>
      <c r="E3" s="90" t="s">
        <v>224</v>
      </c>
      <c r="F3" s="90" t="s">
        <v>227</v>
      </c>
      <c r="G3" s="90" t="s">
        <v>228</v>
      </c>
      <c r="H3" s="90" t="s">
        <v>229</v>
      </c>
      <c r="I3" s="90" t="s">
        <v>230</v>
      </c>
      <c r="J3" s="90" t="s">
        <v>143</v>
      </c>
      <c r="K3" s="121"/>
      <c r="M3" s="36" t="s">
        <v>392</v>
      </c>
    </row>
    <row r="4" spans="1:11" ht="30.75" customHeight="1">
      <c r="A4" s="37" t="s">
        <v>309</v>
      </c>
      <c r="B4" s="51"/>
      <c r="C4" s="93"/>
      <c r="D4" s="93"/>
      <c r="E4" s="93"/>
      <c r="F4" s="93"/>
      <c r="G4" s="93"/>
      <c r="H4" s="93"/>
      <c r="I4" s="93"/>
      <c r="J4" s="93"/>
      <c r="K4" s="38" t="s">
        <v>301</v>
      </c>
    </row>
    <row r="5" spans="1:11" ht="30.75" customHeight="1">
      <c r="A5" s="112"/>
      <c r="B5" s="52" t="s">
        <v>319</v>
      </c>
      <c r="C5" s="52" t="s">
        <v>534</v>
      </c>
      <c r="D5" s="52" t="s">
        <v>535</v>
      </c>
      <c r="E5" s="52" t="s">
        <v>536</v>
      </c>
      <c r="F5" s="52" t="s">
        <v>225</v>
      </c>
      <c r="G5" s="52" t="s">
        <v>537</v>
      </c>
      <c r="H5" s="52" t="s">
        <v>226</v>
      </c>
      <c r="I5" s="52" t="s">
        <v>538</v>
      </c>
      <c r="J5" s="52" t="s">
        <v>486</v>
      </c>
      <c r="K5" s="96"/>
    </row>
    <row r="6" spans="1:11" s="86" customFormat="1" ht="22.5" customHeight="1">
      <c r="A6" s="37" t="s">
        <v>60</v>
      </c>
      <c r="B6" s="679">
        <v>1045637</v>
      </c>
      <c r="C6" s="679">
        <v>26648</v>
      </c>
      <c r="D6" s="679">
        <v>173700</v>
      </c>
      <c r="E6" s="679">
        <v>570247</v>
      </c>
      <c r="F6" s="679">
        <v>53045</v>
      </c>
      <c r="G6" s="679">
        <v>26601</v>
      </c>
      <c r="H6" s="679">
        <v>55927</v>
      </c>
      <c r="I6" s="679">
        <v>31661</v>
      </c>
      <c r="J6" s="679">
        <v>107808</v>
      </c>
      <c r="K6" s="38" t="s">
        <v>60</v>
      </c>
    </row>
    <row r="7" spans="1:11" s="86" customFormat="1" ht="22.5" customHeight="1">
      <c r="A7" s="37" t="s">
        <v>653</v>
      </c>
      <c r="B7" s="679">
        <v>1681399</v>
      </c>
      <c r="C7" s="679">
        <v>25143</v>
      </c>
      <c r="D7" s="679">
        <v>180357</v>
      </c>
      <c r="E7" s="679">
        <v>1084094</v>
      </c>
      <c r="F7" s="679">
        <v>76192</v>
      </c>
      <c r="G7" s="679">
        <v>38980</v>
      </c>
      <c r="H7" s="679">
        <v>63818</v>
      </c>
      <c r="I7" s="679">
        <v>51012</v>
      </c>
      <c r="J7" s="679">
        <v>161803</v>
      </c>
      <c r="K7" s="38" t="s">
        <v>653</v>
      </c>
    </row>
    <row r="8" spans="1:11" s="86" customFormat="1" ht="22.5" customHeight="1">
      <c r="A8" s="37" t="s">
        <v>654</v>
      </c>
      <c r="B8" s="679">
        <v>2333848</v>
      </c>
      <c r="C8" s="679">
        <v>21439</v>
      </c>
      <c r="D8" s="679">
        <v>128879</v>
      </c>
      <c r="E8" s="679">
        <v>1812172</v>
      </c>
      <c r="F8" s="679">
        <v>74956</v>
      </c>
      <c r="G8" s="679">
        <v>39761</v>
      </c>
      <c r="H8" s="679">
        <v>56622</v>
      </c>
      <c r="I8" s="679">
        <v>38890</v>
      </c>
      <c r="J8" s="679">
        <v>161129</v>
      </c>
      <c r="K8" s="38" t="s">
        <v>654</v>
      </c>
    </row>
    <row r="9" spans="1:11" s="86" customFormat="1" ht="22.5" customHeight="1">
      <c r="A9" s="37" t="s">
        <v>759</v>
      </c>
      <c r="B9" s="679">
        <v>3328316</v>
      </c>
      <c r="C9" s="679">
        <v>19812</v>
      </c>
      <c r="D9" s="679">
        <v>96519</v>
      </c>
      <c r="E9" s="679">
        <v>2859092</v>
      </c>
      <c r="F9" s="679">
        <v>63953</v>
      </c>
      <c r="G9" s="679">
        <v>28405</v>
      </c>
      <c r="H9" s="679">
        <v>46307</v>
      </c>
      <c r="I9" s="679">
        <v>32189</v>
      </c>
      <c r="J9" s="679">
        <v>182039</v>
      </c>
      <c r="K9" s="38" t="s">
        <v>759</v>
      </c>
    </row>
    <row r="10" spans="1:11" s="23" customFormat="1" ht="22.5" customHeight="1">
      <c r="A10" s="399" t="s">
        <v>841</v>
      </c>
      <c r="B10" s="976">
        <v>2624260</v>
      </c>
      <c r="C10" s="976">
        <v>16898</v>
      </c>
      <c r="D10" s="976">
        <v>59233</v>
      </c>
      <c r="E10" s="976">
        <v>2237363</v>
      </c>
      <c r="F10" s="976">
        <v>39892</v>
      </c>
      <c r="G10" s="976">
        <v>22732</v>
      </c>
      <c r="H10" s="976">
        <v>29620</v>
      </c>
      <c r="I10" s="976">
        <v>17839</v>
      </c>
      <c r="J10" s="976">
        <v>200683</v>
      </c>
      <c r="K10" s="438" t="s">
        <v>841</v>
      </c>
    </row>
    <row r="11" spans="1:12" s="790" customFormat="1" ht="19.5" customHeight="1">
      <c r="A11" s="124" t="s">
        <v>1325</v>
      </c>
      <c r="B11" s="692"/>
      <c r="C11" s="692"/>
      <c r="D11" s="898"/>
      <c r="E11" s="898"/>
      <c r="F11" s="898"/>
      <c r="G11" s="975" t="s">
        <v>1326</v>
      </c>
      <c r="H11" s="404"/>
      <c r="I11" s="744"/>
      <c r="J11" s="744"/>
      <c r="K11" s="975"/>
      <c r="L11" s="404"/>
    </row>
    <row r="12" spans="1:19" s="55" customFormat="1" ht="17.25" customHeight="1">
      <c r="A12" s="214" t="s">
        <v>89</v>
      </c>
      <c r="B12" s="214"/>
      <c r="C12" s="214"/>
      <c r="D12" s="214"/>
      <c r="E12" s="214"/>
      <c r="F12" s="214" t="s">
        <v>148</v>
      </c>
      <c r="G12" s="214"/>
      <c r="H12" s="214"/>
      <c r="I12" s="214"/>
      <c r="J12" s="214"/>
      <c r="K12" s="214"/>
      <c r="M12" s="214"/>
      <c r="N12" s="214"/>
      <c r="O12" s="214"/>
      <c r="P12" s="214"/>
      <c r="Q12" s="214"/>
      <c r="R12" s="214"/>
      <c r="S12" s="214"/>
    </row>
  </sheetData>
  <sheetProtection/>
  <mergeCells count="3">
    <mergeCell ref="A1:L1"/>
    <mergeCell ref="A2:B2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26"/>
  <sheetViews>
    <sheetView showZeros="0" zoomScale="90" zoomScaleNormal="90" zoomScalePageLayoutView="0" workbookViewId="0" topLeftCell="A1">
      <selection activeCell="A1" sqref="A1:Y1"/>
    </sheetView>
  </sheetViews>
  <sheetFormatPr defaultColWidth="8.88671875" defaultRowHeight="13.5"/>
  <cols>
    <col min="1" max="1" width="12.3359375" style="22" customWidth="1"/>
    <col min="2" max="2" width="16.5546875" style="22" customWidth="1"/>
    <col min="3" max="6" width="19.10546875" style="22" customWidth="1"/>
    <col min="7" max="7" width="13.77734375" style="22" customWidth="1"/>
    <col min="8" max="16384" width="8.88671875" style="22" customWidth="1"/>
  </cols>
  <sheetData>
    <row r="1" spans="1:7" ht="42" customHeight="1">
      <c r="A1" s="1273" t="s">
        <v>769</v>
      </c>
      <c r="B1" s="1273"/>
      <c r="C1" s="1273"/>
      <c r="D1" s="1273"/>
      <c r="E1" s="1273"/>
      <c r="F1" s="1273"/>
      <c r="G1" s="1273"/>
    </row>
    <row r="2" spans="1:7" ht="18" customHeight="1">
      <c r="A2" s="84" t="s">
        <v>532</v>
      </c>
      <c r="B2" s="84"/>
      <c r="C2" s="84"/>
      <c r="D2" s="84"/>
      <c r="E2" s="84"/>
      <c r="F2" s="84"/>
      <c r="G2" s="146" t="s">
        <v>539</v>
      </c>
    </row>
    <row r="3" spans="1:7" ht="16.5" customHeight="1">
      <c r="A3" s="104"/>
      <c r="B3" s="125" t="s">
        <v>115</v>
      </c>
      <c r="C3" s="1083" t="s">
        <v>231</v>
      </c>
      <c r="D3" s="1082"/>
      <c r="E3" s="1234" t="s">
        <v>1330</v>
      </c>
      <c r="F3" s="1234"/>
      <c r="G3" s="87"/>
    </row>
    <row r="4" spans="1:7" ht="16.5" customHeight="1">
      <c r="A4" s="47" t="s">
        <v>309</v>
      </c>
      <c r="B4" s="51"/>
      <c r="C4" s="1190" t="s">
        <v>540</v>
      </c>
      <c r="D4" s="1090"/>
      <c r="E4" s="1089" t="s">
        <v>541</v>
      </c>
      <c r="F4" s="1090"/>
      <c r="G4" s="47" t="s">
        <v>301</v>
      </c>
    </row>
    <row r="5" spans="1:7" ht="16.5" customHeight="1">
      <c r="A5" s="47" t="s">
        <v>73</v>
      </c>
      <c r="B5" s="51"/>
      <c r="C5" s="90" t="s">
        <v>542</v>
      </c>
      <c r="D5" s="90" t="s">
        <v>232</v>
      </c>
      <c r="E5" s="90" t="s">
        <v>233</v>
      </c>
      <c r="F5" s="125" t="s">
        <v>234</v>
      </c>
      <c r="G5" s="47" t="s">
        <v>354</v>
      </c>
    </row>
    <row r="6" spans="1:7" ht="16.5" customHeight="1">
      <c r="A6" s="49"/>
      <c r="B6" s="52" t="s">
        <v>319</v>
      </c>
      <c r="C6" s="52" t="s">
        <v>543</v>
      </c>
      <c r="D6" s="52" t="s">
        <v>544</v>
      </c>
      <c r="E6" s="52" t="s">
        <v>545</v>
      </c>
      <c r="F6" s="102" t="s">
        <v>586</v>
      </c>
      <c r="G6" s="94"/>
    </row>
    <row r="7" spans="1:7" ht="22.5" customHeight="1">
      <c r="A7" s="37" t="s">
        <v>60</v>
      </c>
      <c r="B7" s="679">
        <v>8740976</v>
      </c>
      <c r="C7" s="679">
        <v>7613683</v>
      </c>
      <c r="D7" s="679">
        <v>1127293</v>
      </c>
      <c r="E7" s="679">
        <v>1457033</v>
      </c>
      <c r="F7" s="978">
        <v>7283943</v>
      </c>
      <c r="G7" s="38" t="s">
        <v>60</v>
      </c>
    </row>
    <row r="8" spans="1:7" ht="22.5" customHeight="1">
      <c r="A8" s="37" t="s">
        <v>653</v>
      </c>
      <c r="B8" s="679">
        <v>9691703</v>
      </c>
      <c r="C8" s="679">
        <v>8561657</v>
      </c>
      <c r="D8" s="679">
        <v>1130046</v>
      </c>
      <c r="E8" s="679">
        <v>1409666</v>
      </c>
      <c r="F8" s="722">
        <v>8282037</v>
      </c>
      <c r="G8" s="38" t="s">
        <v>653</v>
      </c>
    </row>
    <row r="9" spans="1:7" ht="22.5" customHeight="1">
      <c r="A9" s="37" t="s">
        <v>654</v>
      </c>
      <c r="B9" s="679">
        <v>10851265</v>
      </c>
      <c r="C9" s="679">
        <v>9401801</v>
      </c>
      <c r="D9" s="679">
        <v>1449464</v>
      </c>
      <c r="E9" s="679">
        <v>1248723</v>
      </c>
      <c r="F9" s="722">
        <v>9602542</v>
      </c>
      <c r="G9" s="38" t="s">
        <v>654</v>
      </c>
    </row>
    <row r="10" spans="1:7" ht="22.5" customHeight="1">
      <c r="A10" s="37" t="s">
        <v>759</v>
      </c>
      <c r="B10" s="679">
        <v>12273917</v>
      </c>
      <c r="C10" s="679">
        <v>10950678</v>
      </c>
      <c r="D10" s="679">
        <v>1323239</v>
      </c>
      <c r="E10" s="679">
        <v>2052394</v>
      </c>
      <c r="F10" s="722">
        <v>10221523</v>
      </c>
      <c r="G10" s="38" t="s">
        <v>759</v>
      </c>
    </row>
    <row r="11" spans="1:7" s="23" customFormat="1" ht="22.5" customHeight="1">
      <c r="A11" s="39" t="s">
        <v>841</v>
      </c>
      <c r="B11" s="969">
        <v>13664395</v>
      </c>
      <c r="C11" s="969">
        <v>12143100</v>
      </c>
      <c r="D11" s="969">
        <v>1521295</v>
      </c>
      <c r="E11" s="979" t="s">
        <v>120</v>
      </c>
      <c r="F11" s="980" t="s">
        <v>120</v>
      </c>
      <c r="G11" s="40" t="s">
        <v>841</v>
      </c>
    </row>
    <row r="12" spans="1:7" ht="22.5" customHeight="1">
      <c r="A12" s="37" t="s">
        <v>398</v>
      </c>
      <c r="B12" s="679">
        <v>928344</v>
      </c>
      <c r="C12" s="679">
        <v>867074</v>
      </c>
      <c r="D12" s="679">
        <v>61270</v>
      </c>
      <c r="E12" s="965" t="s">
        <v>120</v>
      </c>
      <c r="F12" s="966" t="s">
        <v>120</v>
      </c>
      <c r="G12" s="38" t="s">
        <v>329</v>
      </c>
    </row>
    <row r="13" spans="1:7" ht="22.5" customHeight="1">
      <c r="A13" s="37" t="s">
        <v>399</v>
      </c>
      <c r="B13" s="679">
        <v>937603</v>
      </c>
      <c r="C13" s="679">
        <v>858969</v>
      </c>
      <c r="D13" s="679">
        <v>78634</v>
      </c>
      <c r="E13" s="965" t="s">
        <v>120</v>
      </c>
      <c r="F13" s="966" t="s">
        <v>120</v>
      </c>
      <c r="G13" s="38" t="s">
        <v>330</v>
      </c>
    </row>
    <row r="14" spans="1:7" ht="22.5" customHeight="1">
      <c r="A14" s="37" t="s">
        <v>400</v>
      </c>
      <c r="B14" s="679">
        <v>1000223</v>
      </c>
      <c r="C14" s="679">
        <v>915423</v>
      </c>
      <c r="D14" s="679">
        <v>84800</v>
      </c>
      <c r="E14" s="965" t="s">
        <v>120</v>
      </c>
      <c r="F14" s="966" t="s">
        <v>120</v>
      </c>
      <c r="G14" s="38" t="s">
        <v>331</v>
      </c>
    </row>
    <row r="15" spans="1:7" ht="22.5" customHeight="1">
      <c r="A15" s="37" t="s">
        <v>401</v>
      </c>
      <c r="B15" s="679">
        <v>1260006</v>
      </c>
      <c r="C15" s="679">
        <v>1132084</v>
      </c>
      <c r="D15" s="679">
        <v>127922</v>
      </c>
      <c r="E15" s="965" t="s">
        <v>120</v>
      </c>
      <c r="F15" s="966" t="s">
        <v>120</v>
      </c>
      <c r="G15" s="38" t="s">
        <v>332</v>
      </c>
    </row>
    <row r="16" spans="1:7" ht="22.5" customHeight="1">
      <c r="A16" s="37" t="s">
        <v>402</v>
      </c>
      <c r="B16" s="679">
        <v>1319789</v>
      </c>
      <c r="C16" s="679">
        <v>1168513</v>
      </c>
      <c r="D16" s="679">
        <v>151276</v>
      </c>
      <c r="E16" s="965" t="s">
        <v>120</v>
      </c>
      <c r="F16" s="966" t="s">
        <v>120</v>
      </c>
      <c r="G16" s="38" t="s">
        <v>403</v>
      </c>
    </row>
    <row r="17" spans="1:7" ht="22.5" customHeight="1">
      <c r="A17" s="37" t="s">
        <v>404</v>
      </c>
      <c r="B17" s="679">
        <v>937400</v>
      </c>
      <c r="C17" s="679">
        <v>818838</v>
      </c>
      <c r="D17" s="679">
        <v>118562</v>
      </c>
      <c r="E17" s="965" t="s">
        <v>120</v>
      </c>
      <c r="F17" s="966" t="s">
        <v>120</v>
      </c>
      <c r="G17" s="38" t="s">
        <v>333</v>
      </c>
    </row>
    <row r="18" spans="1:7" ht="22.5" customHeight="1">
      <c r="A18" s="37" t="s">
        <v>405</v>
      </c>
      <c r="B18" s="679">
        <v>1078060</v>
      </c>
      <c r="C18" s="679">
        <v>971419</v>
      </c>
      <c r="D18" s="679">
        <v>106641</v>
      </c>
      <c r="E18" s="965" t="s">
        <v>120</v>
      </c>
      <c r="F18" s="966" t="s">
        <v>120</v>
      </c>
      <c r="G18" s="38" t="s">
        <v>334</v>
      </c>
    </row>
    <row r="19" spans="1:7" ht="22.5" customHeight="1">
      <c r="A19" s="37" t="s">
        <v>406</v>
      </c>
      <c r="B19" s="679">
        <v>1328896</v>
      </c>
      <c r="C19" s="679">
        <v>1144672</v>
      </c>
      <c r="D19" s="679">
        <v>184224</v>
      </c>
      <c r="E19" s="965" t="s">
        <v>120</v>
      </c>
      <c r="F19" s="966" t="s">
        <v>120</v>
      </c>
      <c r="G19" s="38" t="s">
        <v>335</v>
      </c>
    </row>
    <row r="20" spans="1:7" ht="22.5" customHeight="1">
      <c r="A20" s="37" t="s">
        <v>407</v>
      </c>
      <c r="B20" s="679">
        <v>1224625</v>
      </c>
      <c r="C20" s="679">
        <v>1070336</v>
      </c>
      <c r="D20" s="679">
        <v>154289</v>
      </c>
      <c r="E20" s="965" t="s">
        <v>120</v>
      </c>
      <c r="F20" s="966" t="s">
        <v>120</v>
      </c>
      <c r="G20" s="38" t="s">
        <v>336</v>
      </c>
    </row>
    <row r="21" spans="1:7" ht="22.5" customHeight="1">
      <c r="A21" s="37" t="s">
        <v>337</v>
      </c>
      <c r="B21" s="679">
        <v>1402965</v>
      </c>
      <c r="C21" s="679">
        <v>1215923</v>
      </c>
      <c r="D21" s="679">
        <v>187042</v>
      </c>
      <c r="E21" s="965" t="s">
        <v>120</v>
      </c>
      <c r="F21" s="966" t="s">
        <v>120</v>
      </c>
      <c r="G21" s="38" t="s">
        <v>338</v>
      </c>
    </row>
    <row r="22" spans="1:7" ht="22.5" customHeight="1">
      <c r="A22" s="37" t="s">
        <v>339</v>
      </c>
      <c r="B22" s="679">
        <v>1163028</v>
      </c>
      <c r="C22" s="679">
        <v>1046932</v>
      </c>
      <c r="D22" s="679">
        <v>116096</v>
      </c>
      <c r="E22" s="965" t="s">
        <v>120</v>
      </c>
      <c r="F22" s="966" t="s">
        <v>120</v>
      </c>
      <c r="G22" s="38" t="s">
        <v>340</v>
      </c>
    </row>
    <row r="23" spans="1:7" ht="22.5" customHeight="1">
      <c r="A23" s="63" t="s">
        <v>341</v>
      </c>
      <c r="B23" s="977">
        <v>1083456</v>
      </c>
      <c r="C23" s="977">
        <v>932917</v>
      </c>
      <c r="D23" s="977">
        <v>150539</v>
      </c>
      <c r="E23" s="965" t="s">
        <v>120</v>
      </c>
      <c r="F23" s="966" t="s">
        <v>120</v>
      </c>
      <c r="G23" s="43" t="s">
        <v>342</v>
      </c>
    </row>
    <row r="24" spans="1:7" s="790" customFormat="1" ht="21" customHeight="1">
      <c r="A24" s="124" t="s">
        <v>1331</v>
      </c>
      <c r="B24" s="898"/>
      <c r="C24" s="898"/>
      <c r="D24" s="898"/>
      <c r="E24" s="695" t="s">
        <v>1332</v>
      </c>
      <c r="F24" s="692"/>
      <c r="G24" s="695"/>
    </row>
    <row r="25" spans="1:5" s="55" customFormat="1" ht="15.75" customHeight="1">
      <c r="A25" s="107" t="s">
        <v>1327</v>
      </c>
      <c r="E25" s="138"/>
    </row>
    <row r="26" spans="1:19" s="55" customFormat="1" ht="15.75" customHeight="1">
      <c r="A26" s="214" t="s">
        <v>1328</v>
      </c>
      <c r="B26" s="214"/>
      <c r="C26" s="214"/>
      <c r="D26" s="214"/>
      <c r="E26" s="214" t="s">
        <v>1329</v>
      </c>
      <c r="F26" s="214"/>
      <c r="H26" s="214"/>
      <c r="I26" s="214"/>
      <c r="J26" s="214"/>
      <c r="K26" s="214"/>
      <c r="M26" s="214"/>
      <c r="N26" s="214"/>
      <c r="O26" s="214"/>
      <c r="P26" s="214"/>
      <c r="Q26" s="214"/>
      <c r="R26" s="214"/>
      <c r="S26" s="214"/>
    </row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showZeros="0" zoomScaleSheetLayoutView="100" zoomScalePageLayoutView="0" workbookViewId="0" topLeftCell="A1">
      <selection activeCell="A1" sqref="A1:Y1"/>
    </sheetView>
  </sheetViews>
  <sheetFormatPr defaultColWidth="8.88671875" defaultRowHeight="13.5"/>
  <cols>
    <col min="1" max="1" width="7.99609375" style="14" customWidth="1"/>
    <col min="2" max="2" width="8.3359375" style="14" customWidth="1"/>
    <col min="3" max="3" width="9.5546875" style="14" customWidth="1"/>
    <col min="4" max="12" width="8.3359375" style="14" customWidth="1"/>
    <col min="13" max="13" width="10.77734375" style="14" customWidth="1"/>
    <col min="14" max="14" width="8.3359375" style="14" customWidth="1"/>
    <col min="15" max="15" width="9.77734375" style="14" customWidth="1"/>
    <col min="16" max="16" width="8.3359375" style="14" customWidth="1"/>
    <col min="17" max="17" width="9.88671875" style="14" customWidth="1"/>
    <col min="18" max="18" width="8.3359375" style="14" customWidth="1"/>
    <col min="19" max="19" width="9.21484375" style="14" customWidth="1"/>
    <col min="20" max="20" width="10.5546875" style="14" customWidth="1"/>
    <col min="21" max="16384" width="8.88671875" style="14" customWidth="1"/>
  </cols>
  <sheetData>
    <row r="1" spans="1:20" s="22" customFormat="1" ht="29.25" customHeight="1">
      <c r="A1" s="1079" t="s">
        <v>642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</row>
    <row r="2" spans="1:21" s="22" customFormat="1" ht="26.25" customHeight="1">
      <c r="A2" s="83" t="s">
        <v>62</v>
      </c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85"/>
      <c r="R2" s="85"/>
      <c r="S2" s="85"/>
      <c r="T2" s="85" t="s">
        <v>546</v>
      </c>
      <c r="U2" s="86"/>
    </row>
    <row r="3" spans="1:20" s="22" customFormat="1" ht="21" customHeight="1">
      <c r="A3" s="87"/>
      <c r="B3" s="1091" t="s">
        <v>63</v>
      </c>
      <c r="C3" s="1092"/>
      <c r="D3" s="1092"/>
      <c r="E3" s="1092"/>
      <c r="F3" s="1092"/>
      <c r="G3" s="1092"/>
      <c r="H3" s="1092"/>
      <c r="I3" s="1092"/>
      <c r="J3" s="1092"/>
      <c r="K3" s="1093"/>
      <c r="L3" s="1094" t="s">
        <v>64</v>
      </c>
      <c r="M3" s="1095"/>
      <c r="N3" s="1095"/>
      <c r="O3" s="1095"/>
      <c r="P3" s="1095"/>
      <c r="Q3" s="1095"/>
      <c r="R3" s="1095"/>
      <c r="S3" s="1096"/>
      <c r="T3" s="87"/>
    </row>
    <row r="4" spans="1:20" s="22" customFormat="1" ht="21" customHeight="1">
      <c r="A4" s="47" t="s">
        <v>309</v>
      </c>
      <c r="B4" s="1083" t="s">
        <v>65</v>
      </c>
      <c r="C4" s="1082"/>
      <c r="D4" s="1083" t="s">
        <v>66</v>
      </c>
      <c r="E4" s="1082"/>
      <c r="F4" s="1083" t="s">
        <v>67</v>
      </c>
      <c r="G4" s="1082"/>
      <c r="H4" s="1083" t="s">
        <v>68</v>
      </c>
      <c r="I4" s="1082"/>
      <c r="J4" s="1083" t="s">
        <v>69</v>
      </c>
      <c r="K4" s="1082"/>
      <c r="L4" s="1083" t="s">
        <v>65</v>
      </c>
      <c r="M4" s="1082"/>
      <c r="N4" s="1083" t="s">
        <v>70</v>
      </c>
      <c r="O4" s="1082"/>
      <c r="P4" s="1083" t="s">
        <v>71</v>
      </c>
      <c r="Q4" s="1082"/>
      <c r="R4" s="1083" t="s">
        <v>72</v>
      </c>
      <c r="S4" s="1082"/>
      <c r="T4" s="47" t="s">
        <v>301</v>
      </c>
    </row>
    <row r="5" spans="1:20" s="22" customFormat="1" ht="21" customHeight="1">
      <c r="A5" s="47"/>
      <c r="B5" s="1089" t="s">
        <v>319</v>
      </c>
      <c r="C5" s="1090"/>
      <c r="D5" s="1089" t="s">
        <v>345</v>
      </c>
      <c r="E5" s="1090"/>
      <c r="F5" s="1089" t="s">
        <v>346</v>
      </c>
      <c r="G5" s="1090"/>
      <c r="H5" s="1089" t="s">
        <v>347</v>
      </c>
      <c r="I5" s="1090"/>
      <c r="J5" s="1089" t="s">
        <v>348</v>
      </c>
      <c r="K5" s="1090"/>
      <c r="L5" s="1089" t="s">
        <v>319</v>
      </c>
      <c r="M5" s="1090"/>
      <c r="N5" s="1089" t="s">
        <v>349</v>
      </c>
      <c r="O5" s="1090"/>
      <c r="P5" s="1089" t="s">
        <v>350</v>
      </c>
      <c r="Q5" s="1090"/>
      <c r="R5" s="1089" t="s">
        <v>351</v>
      </c>
      <c r="S5" s="1090"/>
      <c r="T5" s="47"/>
    </row>
    <row r="6" spans="1:20" s="22" customFormat="1" ht="21" customHeight="1">
      <c r="A6" s="47" t="s">
        <v>73</v>
      </c>
      <c r="B6" s="88" t="s">
        <v>352</v>
      </c>
      <c r="C6" s="88" t="s">
        <v>353</v>
      </c>
      <c r="D6" s="88" t="s">
        <v>352</v>
      </c>
      <c r="E6" s="89" t="s">
        <v>353</v>
      </c>
      <c r="F6" s="88" t="s">
        <v>352</v>
      </c>
      <c r="G6" s="88" t="s">
        <v>353</v>
      </c>
      <c r="H6" s="88" t="s">
        <v>352</v>
      </c>
      <c r="I6" s="88" t="s">
        <v>353</v>
      </c>
      <c r="J6" s="88" t="s">
        <v>352</v>
      </c>
      <c r="K6" s="88" t="s">
        <v>353</v>
      </c>
      <c r="L6" s="88" t="s">
        <v>352</v>
      </c>
      <c r="M6" s="90" t="s">
        <v>74</v>
      </c>
      <c r="N6" s="90" t="s">
        <v>352</v>
      </c>
      <c r="O6" s="90" t="s">
        <v>74</v>
      </c>
      <c r="P6" s="90" t="s">
        <v>352</v>
      </c>
      <c r="Q6" s="90" t="s">
        <v>74</v>
      </c>
      <c r="R6" s="90" t="s">
        <v>352</v>
      </c>
      <c r="S6" s="90" t="s">
        <v>74</v>
      </c>
      <c r="T6" s="38" t="s">
        <v>354</v>
      </c>
    </row>
    <row r="7" spans="1:20" s="22" customFormat="1" ht="21" customHeight="1">
      <c r="A7" s="91"/>
      <c r="B7" s="51" t="s">
        <v>355</v>
      </c>
      <c r="C7" s="51" t="s">
        <v>355</v>
      </c>
      <c r="D7" s="51" t="s">
        <v>355</v>
      </c>
      <c r="E7" s="92" t="s">
        <v>355</v>
      </c>
      <c r="F7" s="51" t="s">
        <v>355</v>
      </c>
      <c r="G7" s="51" t="s">
        <v>355</v>
      </c>
      <c r="H7" s="51" t="s">
        <v>355</v>
      </c>
      <c r="I7" s="51" t="s">
        <v>355</v>
      </c>
      <c r="J7" s="51" t="s">
        <v>355</v>
      </c>
      <c r="K7" s="51" t="s">
        <v>355</v>
      </c>
      <c r="L7" s="51" t="s">
        <v>355</v>
      </c>
      <c r="M7" s="51" t="s">
        <v>356</v>
      </c>
      <c r="N7" s="51" t="s">
        <v>355</v>
      </c>
      <c r="O7" s="51" t="s">
        <v>356</v>
      </c>
      <c r="P7" s="51" t="s">
        <v>355</v>
      </c>
      <c r="Q7" s="51" t="s">
        <v>356</v>
      </c>
      <c r="R7" s="51" t="s">
        <v>355</v>
      </c>
      <c r="S7" s="51" t="s">
        <v>356</v>
      </c>
      <c r="T7" s="93"/>
    </row>
    <row r="8" spans="1:20" s="22" customFormat="1" ht="21" customHeight="1">
      <c r="A8" s="94"/>
      <c r="B8" s="52" t="s">
        <v>357</v>
      </c>
      <c r="C8" s="52" t="s">
        <v>358</v>
      </c>
      <c r="D8" s="52" t="s">
        <v>357</v>
      </c>
      <c r="E8" s="95" t="s">
        <v>358</v>
      </c>
      <c r="F8" s="52" t="s">
        <v>357</v>
      </c>
      <c r="G8" s="52" t="s">
        <v>358</v>
      </c>
      <c r="H8" s="52" t="s">
        <v>357</v>
      </c>
      <c r="I8" s="52" t="s">
        <v>358</v>
      </c>
      <c r="J8" s="52" t="s">
        <v>357</v>
      </c>
      <c r="K8" s="52" t="s">
        <v>358</v>
      </c>
      <c r="L8" s="52" t="s">
        <v>357</v>
      </c>
      <c r="M8" s="52" t="s">
        <v>617</v>
      </c>
      <c r="N8" s="52" t="s">
        <v>357</v>
      </c>
      <c r="O8" s="52" t="s">
        <v>617</v>
      </c>
      <c r="P8" s="52" t="s">
        <v>357</v>
      </c>
      <c r="Q8" s="52" t="s">
        <v>617</v>
      </c>
      <c r="R8" s="52" t="s">
        <v>357</v>
      </c>
      <c r="S8" s="52" t="s">
        <v>617</v>
      </c>
      <c r="T8" s="96"/>
    </row>
    <row r="9" spans="1:20" s="36" customFormat="1" ht="22.5" customHeight="1">
      <c r="A9" s="47" t="s">
        <v>655</v>
      </c>
      <c r="B9" s="405">
        <v>7941</v>
      </c>
      <c r="C9" s="406">
        <v>144101</v>
      </c>
      <c r="D9" s="407">
        <v>177</v>
      </c>
      <c r="E9" s="408">
        <v>36233</v>
      </c>
      <c r="F9" s="407">
        <v>273</v>
      </c>
      <c r="G9" s="408">
        <v>14907</v>
      </c>
      <c r="H9" s="407">
        <v>5404</v>
      </c>
      <c r="I9" s="407">
        <v>82412</v>
      </c>
      <c r="J9" s="407">
        <v>2087</v>
      </c>
      <c r="K9" s="409">
        <v>10549</v>
      </c>
      <c r="L9" s="410">
        <v>3338</v>
      </c>
      <c r="M9" s="411">
        <v>46889136</v>
      </c>
      <c r="N9" s="410">
        <v>1725</v>
      </c>
      <c r="O9" s="411">
        <v>28554474</v>
      </c>
      <c r="P9" s="410">
        <v>826</v>
      </c>
      <c r="Q9" s="411">
        <v>9662361</v>
      </c>
      <c r="R9" s="410">
        <v>787</v>
      </c>
      <c r="S9" s="411">
        <v>8672301</v>
      </c>
      <c r="T9" s="38" t="s">
        <v>655</v>
      </c>
    </row>
    <row r="10" spans="1:20" s="36" customFormat="1" ht="22.5" customHeight="1">
      <c r="A10" s="47" t="s">
        <v>759</v>
      </c>
      <c r="B10" s="425">
        <f>SUM(D10,F10,H10,J10)</f>
        <v>7953</v>
      </c>
      <c r="C10" s="410">
        <f>SUM(E10,G10,I10,K10)</f>
        <v>142526</v>
      </c>
      <c r="D10" s="407">
        <v>182</v>
      </c>
      <c r="E10" s="408">
        <v>39503</v>
      </c>
      <c r="F10" s="407">
        <v>281</v>
      </c>
      <c r="G10" s="408">
        <v>15781</v>
      </c>
      <c r="H10" s="407">
        <v>5401</v>
      </c>
      <c r="I10" s="407">
        <f>SUM(I12:I23)</f>
        <v>79883</v>
      </c>
      <c r="J10" s="407">
        <v>2089</v>
      </c>
      <c r="K10" s="409">
        <v>7359</v>
      </c>
      <c r="L10" s="412">
        <v>3530</v>
      </c>
      <c r="M10" s="413">
        <v>47928226</v>
      </c>
      <c r="N10" s="412">
        <v>1780</v>
      </c>
      <c r="O10" s="413">
        <v>29377850</v>
      </c>
      <c r="P10" s="412">
        <v>900</v>
      </c>
      <c r="Q10" s="413">
        <v>9812462</v>
      </c>
      <c r="R10" s="412">
        <v>850</v>
      </c>
      <c r="S10" s="413">
        <v>8737914</v>
      </c>
      <c r="T10" s="38" t="s">
        <v>759</v>
      </c>
    </row>
    <row r="11" spans="1:20" s="36" customFormat="1" ht="22.5" customHeight="1">
      <c r="A11" s="46" t="s">
        <v>841</v>
      </c>
      <c r="B11" s="426">
        <v>8137</v>
      </c>
      <c r="C11" s="414">
        <v>143457</v>
      </c>
      <c r="D11" s="415">
        <v>187</v>
      </c>
      <c r="E11" s="416">
        <v>39899</v>
      </c>
      <c r="F11" s="415">
        <v>292</v>
      </c>
      <c r="G11" s="416">
        <v>16486</v>
      </c>
      <c r="H11" s="415">
        <v>5396</v>
      </c>
      <c r="I11" s="415">
        <v>79889</v>
      </c>
      <c r="J11" s="415">
        <v>2262</v>
      </c>
      <c r="K11" s="417">
        <v>7183</v>
      </c>
      <c r="L11" s="418">
        <v>3510</v>
      </c>
      <c r="M11" s="429" t="s">
        <v>883</v>
      </c>
      <c r="N11" s="418">
        <v>1839</v>
      </c>
      <c r="O11" s="429" t="s">
        <v>883</v>
      </c>
      <c r="P11" s="418">
        <v>860</v>
      </c>
      <c r="Q11" s="429" t="s">
        <v>883</v>
      </c>
      <c r="R11" s="418">
        <v>811</v>
      </c>
      <c r="S11" s="429" t="s">
        <v>883</v>
      </c>
      <c r="T11" s="40" t="s">
        <v>841</v>
      </c>
    </row>
    <row r="12" spans="1:20" s="36" customFormat="1" ht="22.5" customHeight="1">
      <c r="A12" s="47" t="s">
        <v>380</v>
      </c>
      <c r="B12" s="427" t="s">
        <v>883</v>
      </c>
      <c r="C12" s="410">
        <v>11215</v>
      </c>
      <c r="D12" s="407">
        <v>182</v>
      </c>
      <c r="E12" s="408">
        <v>2961</v>
      </c>
      <c r="F12" s="407">
        <v>282</v>
      </c>
      <c r="G12" s="408">
        <v>1242</v>
      </c>
      <c r="H12" s="419" t="s">
        <v>883</v>
      </c>
      <c r="I12" s="407">
        <v>6698</v>
      </c>
      <c r="J12" s="407">
        <v>2313</v>
      </c>
      <c r="K12" s="407">
        <v>314</v>
      </c>
      <c r="L12" s="419" t="s">
        <v>883</v>
      </c>
      <c r="M12" s="419" t="s">
        <v>883</v>
      </c>
      <c r="N12" s="419" t="s">
        <v>883</v>
      </c>
      <c r="O12" s="419" t="s">
        <v>883</v>
      </c>
      <c r="P12" s="419" t="s">
        <v>883</v>
      </c>
      <c r="Q12" s="419" t="s">
        <v>883</v>
      </c>
      <c r="R12" s="419" t="s">
        <v>883</v>
      </c>
      <c r="S12" s="419" t="s">
        <v>883</v>
      </c>
      <c r="T12" s="38" t="s">
        <v>76</v>
      </c>
    </row>
    <row r="13" spans="1:20" s="36" customFormat="1" ht="22.5" customHeight="1">
      <c r="A13" s="47" t="s">
        <v>381</v>
      </c>
      <c r="B13" s="427" t="s">
        <v>883</v>
      </c>
      <c r="C13" s="410">
        <v>10631</v>
      </c>
      <c r="D13" s="407">
        <v>182</v>
      </c>
      <c r="E13" s="408">
        <v>2713</v>
      </c>
      <c r="F13" s="407">
        <v>282</v>
      </c>
      <c r="G13" s="408">
        <v>1200</v>
      </c>
      <c r="H13" s="419" t="s">
        <v>883</v>
      </c>
      <c r="I13" s="407">
        <v>6351</v>
      </c>
      <c r="J13" s="407">
        <v>2142</v>
      </c>
      <c r="K13" s="407">
        <v>367</v>
      </c>
      <c r="L13" s="419" t="s">
        <v>883</v>
      </c>
      <c r="M13" s="419" t="s">
        <v>883</v>
      </c>
      <c r="N13" s="419" t="s">
        <v>883</v>
      </c>
      <c r="O13" s="419" t="s">
        <v>883</v>
      </c>
      <c r="P13" s="419" t="s">
        <v>883</v>
      </c>
      <c r="Q13" s="419" t="s">
        <v>883</v>
      </c>
      <c r="R13" s="419" t="s">
        <v>883</v>
      </c>
      <c r="S13" s="419" t="s">
        <v>883</v>
      </c>
      <c r="T13" s="48" t="s">
        <v>77</v>
      </c>
    </row>
    <row r="14" spans="1:20" s="36" customFormat="1" ht="22.5" customHeight="1">
      <c r="A14" s="47" t="s">
        <v>382</v>
      </c>
      <c r="B14" s="427" t="s">
        <v>883</v>
      </c>
      <c r="C14" s="410">
        <v>12330</v>
      </c>
      <c r="D14" s="407">
        <v>182</v>
      </c>
      <c r="E14" s="408">
        <v>3612</v>
      </c>
      <c r="F14" s="407">
        <v>284</v>
      </c>
      <c r="G14" s="408">
        <v>1379</v>
      </c>
      <c r="H14" s="419" t="s">
        <v>883</v>
      </c>
      <c r="I14" s="407">
        <v>6739</v>
      </c>
      <c r="J14" s="407">
        <v>2138</v>
      </c>
      <c r="K14" s="407">
        <v>600</v>
      </c>
      <c r="L14" s="419" t="s">
        <v>883</v>
      </c>
      <c r="M14" s="419" t="s">
        <v>883</v>
      </c>
      <c r="N14" s="419" t="s">
        <v>883</v>
      </c>
      <c r="O14" s="419" t="s">
        <v>883</v>
      </c>
      <c r="P14" s="419" t="s">
        <v>883</v>
      </c>
      <c r="Q14" s="419" t="s">
        <v>883</v>
      </c>
      <c r="R14" s="419" t="s">
        <v>883</v>
      </c>
      <c r="S14" s="419" t="s">
        <v>883</v>
      </c>
      <c r="T14" s="38" t="s">
        <v>78</v>
      </c>
    </row>
    <row r="15" spans="1:20" s="36" customFormat="1" ht="22.5" customHeight="1">
      <c r="A15" s="47" t="s">
        <v>383</v>
      </c>
      <c r="B15" s="427" t="s">
        <v>883</v>
      </c>
      <c r="C15" s="410">
        <v>12239</v>
      </c>
      <c r="D15" s="407">
        <v>187</v>
      </c>
      <c r="E15" s="408">
        <v>3487</v>
      </c>
      <c r="F15" s="407">
        <v>284</v>
      </c>
      <c r="G15" s="408">
        <v>1371</v>
      </c>
      <c r="H15" s="419" t="s">
        <v>883</v>
      </c>
      <c r="I15" s="407">
        <v>6623</v>
      </c>
      <c r="J15" s="407">
        <v>2297</v>
      </c>
      <c r="K15" s="407">
        <v>758</v>
      </c>
      <c r="L15" s="419" t="s">
        <v>883</v>
      </c>
      <c r="M15" s="419" t="s">
        <v>883</v>
      </c>
      <c r="N15" s="419" t="s">
        <v>883</v>
      </c>
      <c r="O15" s="419" t="s">
        <v>883</v>
      </c>
      <c r="P15" s="419" t="s">
        <v>883</v>
      </c>
      <c r="Q15" s="419" t="s">
        <v>883</v>
      </c>
      <c r="R15" s="419" t="s">
        <v>883</v>
      </c>
      <c r="S15" s="419" t="s">
        <v>883</v>
      </c>
      <c r="T15" s="38" t="s">
        <v>79</v>
      </c>
    </row>
    <row r="16" spans="1:20" s="36" customFormat="1" ht="22.5" customHeight="1">
      <c r="A16" s="47" t="s">
        <v>384</v>
      </c>
      <c r="B16" s="427" t="s">
        <v>883</v>
      </c>
      <c r="C16" s="410">
        <v>12791</v>
      </c>
      <c r="D16" s="407">
        <v>187</v>
      </c>
      <c r="E16" s="408">
        <v>3544</v>
      </c>
      <c r="F16" s="407">
        <v>284</v>
      </c>
      <c r="G16" s="408">
        <v>1481</v>
      </c>
      <c r="H16" s="419" t="s">
        <v>883</v>
      </c>
      <c r="I16" s="407">
        <v>6721</v>
      </c>
      <c r="J16" s="407">
        <v>2299</v>
      </c>
      <c r="K16" s="407">
        <v>1045</v>
      </c>
      <c r="L16" s="419" t="s">
        <v>883</v>
      </c>
      <c r="M16" s="419" t="s">
        <v>883</v>
      </c>
      <c r="N16" s="419" t="s">
        <v>883</v>
      </c>
      <c r="O16" s="419" t="s">
        <v>883</v>
      </c>
      <c r="P16" s="419" t="s">
        <v>883</v>
      </c>
      <c r="Q16" s="419" t="s">
        <v>883</v>
      </c>
      <c r="R16" s="419" t="s">
        <v>883</v>
      </c>
      <c r="S16" s="419" t="s">
        <v>883</v>
      </c>
      <c r="T16" s="38" t="s">
        <v>80</v>
      </c>
    </row>
    <row r="17" spans="1:20" s="36" customFormat="1" ht="22.5" customHeight="1">
      <c r="A17" s="47" t="s">
        <v>385</v>
      </c>
      <c r="B17" s="427" t="s">
        <v>883</v>
      </c>
      <c r="C17" s="410">
        <v>11891</v>
      </c>
      <c r="D17" s="407">
        <v>187</v>
      </c>
      <c r="E17" s="408">
        <v>3374</v>
      </c>
      <c r="F17" s="407">
        <v>289</v>
      </c>
      <c r="G17" s="408">
        <v>1382</v>
      </c>
      <c r="H17" s="419" t="s">
        <v>883</v>
      </c>
      <c r="I17" s="407">
        <v>6619</v>
      </c>
      <c r="J17" s="407">
        <v>2287</v>
      </c>
      <c r="K17" s="407">
        <v>516</v>
      </c>
      <c r="L17" s="419" t="s">
        <v>883</v>
      </c>
      <c r="M17" s="419" t="s">
        <v>883</v>
      </c>
      <c r="N17" s="419" t="s">
        <v>883</v>
      </c>
      <c r="O17" s="419" t="s">
        <v>883</v>
      </c>
      <c r="P17" s="419" t="s">
        <v>883</v>
      </c>
      <c r="Q17" s="419" t="s">
        <v>883</v>
      </c>
      <c r="R17" s="419" t="s">
        <v>883</v>
      </c>
      <c r="S17" s="419" t="s">
        <v>883</v>
      </c>
      <c r="T17" s="38" t="s">
        <v>81</v>
      </c>
    </row>
    <row r="18" spans="1:20" s="36" customFormat="1" ht="22.5" customHeight="1">
      <c r="A18" s="47" t="s">
        <v>386</v>
      </c>
      <c r="B18" s="427" t="s">
        <v>883</v>
      </c>
      <c r="C18" s="410">
        <v>11807</v>
      </c>
      <c r="D18" s="407">
        <v>187</v>
      </c>
      <c r="E18" s="408">
        <v>3443</v>
      </c>
      <c r="F18" s="407">
        <v>292</v>
      </c>
      <c r="G18" s="408">
        <v>1505</v>
      </c>
      <c r="H18" s="419" t="s">
        <v>883</v>
      </c>
      <c r="I18" s="407">
        <v>6649</v>
      </c>
      <c r="J18" s="407">
        <v>2294</v>
      </c>
      <c r="K18" s="407">
        <v>210</v>
      </c>
      <c r="L18" s="419" t="s">
        <v>883</v>
      </c>
      <c r="M18" s="419" t="s">
        <v>883</v>
      </c>
      <c r="N18" s="419" t="s">
        <v>883</v>
      </c>
      <c r="O18" s="419" t="s">
        <v>883</v>
      </c>
      <c r="P18" s="419" t="s">
        <v>883</v>
      </c>
      <c r="Q18" s="419" t="s">
        <v>883</v>
      </c>
      <c r="R18" s="419" t="s">
        <v>883</v>
      </c>
      <c r="S18" s="419" t="s">
        <v>883</v>
      </c>
      <c r="T18" s="38" t="s">
        <v>82</v>
      </c>
    </row>
    <row r="19" spans="1:20" s="36" customFormat="1" ht="22.5" customHeight="1">
      <c r="A19" s="47" t="s">
        <v>387</v>
      </c>
      <c r="B19" s="427" t="s">
        <v>883</v>
      </c>
      <c r="C19" s="410">
        <v>11791</v>
      </c>
      <c r="D19" s="407">
        <v>187</v>
      </c>
      <c r="E19" s="408">
        <v>3343</v>
      </c>
      <c r="F19" s="407">
        <v>292</v>
      </c>
      <c r="G19" s="408">
        <v>1546</v>
      </c>
      <c r="H19" s="419" t="s">
        <v>883</v>
      </c>
      <c r="I19" s="407">
        <v>6773</v>
      </c>
      <c r="J19" s="407">
        <v>2297</v>
      </c>
      <c r="K19" s="407">
        <v>129</v>
      </c>
      <c r="L19" s="419" t="s">
        <v>883</v>
      </c>
      <c r="M19" s="419" t="s">
        <v>883</v>
      </c>
      <c r="N19" s="419" t="s">
        <v>883</v>
      </c>
      <c r="O19" s="419" t="s">
        <v>883</v>
      </c>
      <c r="P19" s="419" t="s">
        <v>883</v>
      </c>
      <c r="Q19" s="419" t="s">
        <v>883</v>
      </c>
      <c r="R19" s="419" t="s">
        <v>883</v>
      </c>
      <c r="S19" s="419" t="s">
        <v>883</v>
      </c>
      <c r="T19" s="38" t="s">
        <v>83</v>
      </c>
    </row>
    <row r="20" spans="1:20" s="36" customFormat="1" ht="22.5" customHeight="1">
      <c r="A20" s="47" t="s">
        <v>388</v>
      </c>
      <c r="B20" s="427" t="s">
        <v>883</v>
      </c>
      <c r="C20" s="410">
        <v>12004</v>
      </c>
      <c r="D20" s="407">
        <v>187</v>
      </c>
      <c r="E20" s="408">
        <v>3353</v>
      </c>
      <c r="F20" s="407">
        <v>292</v>
      </c>
      <c r="G20" s="408">
        <v>1376</v>
      </c>
      <c r="H20" s="419" t="s">
        <v>883</v>
      </c>
      <c r="I20" s="407">
        <v>6627</v>
      </c>
      <c r="J20" s="407">
        <v>2292</v>
      </c>
      <c r="K20" s="407">
        <v>648</v>
      </c>
      <c r="L20" s="419" t="s">
        <v>883</v>
      </c>
      <c r="M20" s="419" t="s">
        <v>883</v>
      </c>
      <c r="N20" s="419" t="s">
        <v>883</v>
      </c>
      <c r="O20" s="419" t="s">
        <v>883</v>
      </c>
      <c r="P20" s="419" t="s">
        <v>883</v>
      </c>
      <c r="Q20" s="419" t="s">
        <v>883</v>
      </c>
      <c r="R20" s="419" t="s">
        <v>883</v>
      </c>
      <c r="S20" s="419" t="s">
        <v>883</v>
      </c>
      <c r="T20" s="38" t="s">
        <v>84</v>
      </c>
    </row>
    <row r="21" spans="1:20" s="36" customFormat="1" ht="22.5" customHeight="1">
      <c r="A21" s="47" t="s">
        <v>389</v>
      </c>
      <c r="B21" s="427" t="s">
        <v>883</v>
      </c>
      <c r="C21" s="410">
        <v>13094</v>
      </c>
      <c r="D21" s="407">
        <v>187</v>
      </c>
      <c r="E21" s="408">
        <v>3509</v>
      </c>
      <c r="F21" s="407">
        <v>292</v>
      </c>
      <c r="G21" s="408">
        <v>1422</v>
      </c>
      <c r="H21" s="419" t="s">
        <v>883</v>
      </c>
      <c r="I21" s="407">
        <v>6704</v>
      </c>
      <c r="J21" s="407">
        <v>2284</v>
      </c>
      <c r="K21" s="407">
        <v>1459</v>
      </c>
      <c r="L21" s="419" t="s">
        <v>883</v>
      </c>
      <c r="M21" s="419" t="s">
        <v>883</v>
      </c>
      <c r="N21" s="419" t="s">
        <v>883</v>
      </c>
      <c r="O21" s="419" t="s">
        <v>883</v>
      </c>
      <c r="P21" s="419" t="s">
        <v>883</v>
      </c>
      <c r="Q21" s="419" t="s">
        <v>883</v>
      </c>
      <c r="R21" s="419" t="s">
        <v>883</v>
      </c>
      <c r="S21" s="419" t="s">
        <v>883</v>
      </c>
      <c r="T21" s="38" t="s">
        <v>85</v>
      </c>
    </row>
    <row r="22" spans="1:20" s="36" customFormat="1" ht="22.5" customHeight="1">
      <c r="A22" s="47" t="s">
        <v>390</v>
      </c>
      <c r="B22" s="427" t="s">
        <v>883</v>
      </c>
      <c r="C22" s="410">
        <v>11889</v>
      </c>
      <c r="D22" s="407">
        <v>187</v>
      </c>
      <c r="E22" s="408">
        <v>3302</v>
      </c>
      <c r="F22" s="407">
        <v>292</v>
      </c>
      <c r="G22" s="408">
        <v>1282</v>
      </c>
      <c r="H22" s="419" t="s">
        <v>883</v>
      </c>
      <c r="I22" s="407">
        <v>6645</v>
      </c>
      <c r="J22" s="407">
        <v>2279</v>
      </c>
      <c r="K22" s="407">
        <v>660</v>
      </c>
      <c r="L22" s="419" t="s">
        <v>883</v>
      </c>
      <c r="M22" s="419" t="s">
        <v>883</v>
      </c>
      <c r="N22" s="419" t="s">
        <v>883</v>
      </c>
      <c r="O22" s="419" t="s">
        <v>883</v>
      </c>
      <c r="P22" s="419" t="s">
        <v>883</v>
      </c>
      <c r="Q22" s="419" t="s">
        <v>883</v>
      </c>
      <c r="R22" s="419" t="s">
        <v>883</v>
      </c>
      <c r="S22" s="419" t="s">
        <v>883</v>
      </c>
      <c r="T22" s="38" t="s">
        <v>86</v>
      </c>
    </row>
    <row r="23" spans="1:20" s="36" customFormat="1" ht="22.5" customHeight="1">
      <c r="A23" s="49" t="s">
        <v>391</v>
      </c>
      <c r="B23" s="428" t="s">
        <v>883</v>
      </c>
      <c r="C23" s="421">
        <v>11769</v>
      </c>
      <c r="D23" s="422">
        <v>187</v>
      </c>
      <c r="E23" s="423">
        <v>3258</v>
      </c>
      <c r="F23" s="422">
        <v>292</v>
      </c>
      <c r="G23" s="423">
        <v>1300</v>
      </c>
      <c r="H23" s="420" t="s">
        <v>883</v>
      </c>
      <c r="I23" s="422">
        <v>6734</v>
      </c>
      <c r="J23" s="422">
        <v>2262</v>
      </c>
      <c r="K23" s="422">
        <v>477</v>
      </c>
      <c r="L23" s="420" t="s">
        <v>883</v>
      </c>
      <c r="M23" s="420" t="s">
        <v>883</v>
      </c>
      <c r="N23" s="420" t="s">
        <v>883</v>
      </c>
      <c r="O23" s="420" t="s">
        <v>883</v>
      </c>
      <c r="P23" s="420" t="s">
        <v>883</v>
      </c>
      <c r="Q23" s="420" t="s">
        <v>883</v>
      </c>
      <c r="R23" s="420" t="s">
        <v>883</v>
      </c>
      <c r="S23" s="424" t="s">
        <v>883</v>
      </c>
      <c r="T23" s="43" t="s">
        <v>87</v>
      </c>
    </row>
    <row r="24" spans="1:17" s="16" customFormat="1" ht="15.75" customHeight="1">
      <c r="A24" s="16" t="s">
        <v>884</v>
      </c>
      <c r="B24" s="18"/>
      <c r="C24" s="18"/>
      <c r="D24" s="25"/>
      <c r="E24" s="25"/>
      <c r="F24" s="25"/>
      <c r="G24" s="20"/>
      <c r="I24" s="26"/>
      <c r="J24" s="20"/>
      <c r="K24" s="26"/>
      <c r="M24" s="26"/>
      <c r="N24" s="25"/>
      <c r="O24" s="129" t="s">
        <v>880</v>
      </c>
      <c r="Q24" s="20"/>
    </row>
    <row r="25" spans="1:15" s="16" customFormat="1" ht="15.75" customHeight="1">
      <c r="A25" s="16" t="s">
        <v>296</v>
      </c>
      <c r="O25" s="31" t="s">
        <v>295</v>
      </c>
    </row>
    <row r="26" s="16" customFormat="1" ht="15.75" customHeight="1">
      <c r="A26" s="16" t="s">
        <v>297</v>
      </c>
    </row>
    <row r="27" s="16" customFormat="1" ht="15.75" customHeight="1">
      <c r="A27" s="31" t="s">
        <v>736</v>
      </c>
    </row>
    <row r="28" s="22" customFormat="1" ht="12.75">
      <c r="M28" s="97"/>
    </row>
    <row r="29" s="22" customFormat="1" ht="12.75">
      <c r="M29" s="97"/>
    </row>
    <row r="30" s="22" customFormat="1" ht="12.75">
      <c r="M30" s="97"/>
    </row>
    <row r="31" s="22" customFormat="1" ht="12.75">
      <c r="M31" s="97"/>
    </row>
    <row r="32" s="22" customFormat="1" ht="12.75">
      <c r="M32" s="97"/>
    </row>
    <row r="33" s="22" customFormat="1" ht="12.75">
      <c r="M33" s="97"/>
    </row>
    <row r="34" s="22" customFormat="1" ht="12.75">
      <c r="M34" s="97"/>
    </row>
    <row r="35" s="22" customFormat="1" ht="12.75">
      <c r="M35" s="97"/>
    </row>
    <row r="36" s="22" customFormat="1" ht="12.75">
      <c r="M36" s="97" t="s">
        <v>75</v>
      </c>
    </row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</sheetData>
  <sheetProtection/>
  <mergeCells count="21">
    <mergeCell ref="A1:T1"/>
    <mergeCell ref="B3:K3"/>
    <mergeCell ref="L3:S3"/>
    <mergeCell ref="B4:C4"/>
    <mergeCell ref="D4:E4"/>
    <mergeCell ref="F4:G4"/>
    <mergeCell ref="H4:I4"/>
    <mergeCell ref="R5:S5"/>
    <mergeCell ref="P4:Q4"/>
    <mergeCell ref="R4:S4"/>
    <mergeCell ref="N4:O4"/>
    <mergeCell ref="P5:Q5"/>
    <mergeCell ref="L4:M4"/>
    <mergeCell ref="L5:M5"/>
    <mergeCell ref="N5:O5"/>
    <mergeCell ref="J5:K5"/>
    <mergeCell ref="J4:K4"/>
    <mergeCell ref="B5:C5"/>
    <mergeCell ref="D5:E5"/>
    <mergeCell ref="F5:G5"/>
    <mergeCell ref="H5:I5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Y1"/>
    </sheetView>
  </sheetViews>
  <sheetFormatPr defaultColWidth="35.21484375" defaultRowHeight="13.5"/>
  <cols>
    <col min="1" max="1" width="16.4453125" style="36" customWidth="1"/>
    <col min="2" max="2" width="31.88671875" style="36" customWidth="1"/>
    <col min="3" max="3" width="14.6640625" style="36" customWidth="1"/>
    <col min="4" max="4" width="8.99609375" style="36" customWidth="1"/>
    <col min="5" max="5" width="9.4453125" style="22" customWidth="1"/>
    <col min="6" max="6" width="8.77734375" style="22" customWidth="1"/>
    <col min="7" max="7" width="7.5546875" style="22" customWidth="1"/>
    <col min="8" max="8" width="25.5546875" style="22" customWidth="1"/>
    <col min="9" max="9" width="13.99609375" style="22" customWidth="1"/>
    <col min="10" max="16384" width="35.21484375" style="22" customWidth="1"/>
  </cols>
  <sheetData>
    <row r="1" spans="1:8" ht="34.5" customHeight="1">
      <c r="A1" s="1274" t="s">
        <v>770</v>
      </c>
      <c r="B1" s="1275"/>
      <c r="C1" s="1275"/>
      <c r="D1" s="1275"/>
      <c r="E1" s="1275"/>
      <c r="F1" s="1275"/>
      <c r="G1" s="1275"/>
      <c r="H1" s="1275"/>
    </row>
    <row r="2" spans="1:8" s="301" customFormat="1" ht="22.5" customHeight="1">
      <c r="A2" s="321" t="s">
        <v>746</v>
      </c>
      <c r="B2" s="304"/>
      <c r="C2" s="322"/>
      <c r="D2" s="314"/>
      <c r="E2" s="323"/>
      <c r="F2" s="324"/>
      <c r="G2" s="1276" t="s">
        <v>747</v>
      </c>
      <c r="H2" s="1276"/>
    </row>
    <row r="3" spans="1:8" ht="18" customHeight="1">
      <c r="A3" s="81" t="s">
        <v>235</v>
      </c>
      <c r="B3" s="105" t="s">
        <v>236</v>
      </c>
      <c r="C3" s="81" t="s">
        <v>237</v>
      </c>
      <c r="D3" s="105" t="s">
        <v>238</v>
      </c>
      <c r="E3" s="1186" t="s">
        <v>239</v>
      </c>
      <c r="F3" s="1152"/>
      <c r="G3" s="1152"/>
      <c r="H3" s="38" t="s">
        <v>301</v>
      </c>
    </row>
    <row r="4" spans="1:8" ht="18" customHeight="1">
      <c r="A4" s="34"/>
      <c r="B4" s="61"/>
      <c r="C4" s="61"/>
      <c r="D4" s="50"/>
      <c r="E4" s="50"/>
      <c r="F4" s="60" t="s">
        <v>240</v>
      </c>
      <c r="G4" s="60" t="s">
        <v>241</v>
      </c>
      <c r="H4" s="38"/>
    </row>
    <row r="5" spans="1:8" ht="18" customHeight="1">
      <c r="A5" s="74" t="s">
        <v>392</v>
      </c>
      <c r="B5" s="64" t="s">
        <v>495</v>
      </c>
      <c r="C5" s="64" t="s">
        <v>496</v>
      </c>
      <c r="D5" s="59" t="s">
        <v>550</v>
      </c>
      <c r="E5" s="59"/>
      <c r="F5" s="64" t="s">
        <v>439</v>
      </c>
      <c r="G5" s="64" t="s">
        <v>492</v>
      </c>
      <c r="H5" s="64" t="s">
        <v>397</v>
      </c>
    </row>
    <row r="6" spans="1:8" s="23" customFormat="1" ht="22.5" customHeight="1">
      <c r="A6" s="981" t="s">
        <v>909</v>
      </c>
      <c r="B6" s="982" t="s">
        <v>1333</v>
      </c>
      <c r="C6" s="983"/>
      <c r="D6" s="984">
        <v>11431</v>
      </c>
      <c r="E6" s="984"/>
      <c r="F6" s="984"/>
      <c r="G6" s="985"/>
      <c r="H6" s="983" t="s">
        <v>909</v>
      </c>
    </row>
    <row r="7" spans="1:8" ht="22.5" customHeight="1">
      <c r="A7" s="986" t="s">
        <v>771</v>
      </c>
      <c r="B7" s="987" t="s">
        <v>772</v>
      </c>
      <c r="C7" s="988" t="s">
        <v>773</v>
      </c>
      <c r="D7" s="746">
        <v>1346</v>
      </c>
      <c r="E7" s="989" t="s">
        <v>120</v>
      </c>
      <c r="F7" s="989" t="s">
        <v>120</v>
      </c>
      <c r="G7" s="990" t="s">
        <v>120</v>
      </c>
      <c r="H7" s="818" t="s">
        <v>774</v>
      </c>
    </row>
    <row r="8" spans="1:8" ht="22.5" customHeight="1">
      <c r="A8" s="986" t="s">
        <v>775</v>
      </c>
      <c r="B8" s="987" t="s">
        <v>776</v>
      </c>
      <c r="C8" s="988" t="s">
        <v>777</v>
      </c>
      <c r="D8" s="746">
        <v>298</v>
      </c>
      <c r="E8" s="989" t="s">
        <v>120</v>
      </c>
      <c r="F8" s="989" t="s">
        <v>120</v>
      </c>
      <c r="G8" s="990" t="s">
        <v>120</v>
      </c>
      <c r="H8" s="818" t="s">
        <v>778</v>
      </c>
    </row>
    <row r="9" spans="1:8" ht="22.5" customHeight="1">
      <c r="A9" s="986" t="s">
        <v>779</v>
      </c>
      <c r="B9" s="987" t="s">
        <v>780</v>
      </c>
      <c r="C9" s="988" t="s">
        <v>781</v>
      </c>
      <c r="D9" s="746">
        <v>239</v>
      </c>
      <c r="E9" s="989" t="s">
        <v>120</v>
      </c>
      <c r="F9" s="989" t="s">
        <v>120</v>
      </c>
      <c r="G9" s="990" t="s">
        <v>120</v>
      </c>
      <c r="H9" s="818" t="s">
        <v>782</v>
      </c>
    </row>
    <row r="10" spans="1:8" ht="22.5" customHeight="1">
      <c r="A10" s="986" t="s">
        <v>783</v>
      </c>
      <c r="B10" s="987" t="s">
        <v>784</v>
      </c>
      <c r="C10" s="988" t="s">
        <v>785</v>
      </c>
      <c r="D10" s="746">
        <v>970</v>
      </c>
      <c r="E10" s="746">
        <v>229355</v>
      </c>
      <c r="F10" s="746">
        <v>221997</v>
      </c>
      <c r="G10" s="680">
        <v>7358</v>
      </c>
      <c r="H10" s="818" t="s">
        <v>786</v>
      </c>
    </row>
    <row r="11" spans="1:8" ht="22.5" customHeight="1">
      <c r="A11" s="986" t="s">
        <v>787</v>
      </c>
      <c r="B11" s="987" t="s">
        <v>788</v>
      </c>
      <c r="C11" s="988" t="s">
        <v>789</v>
      </c>
      <c r="D11" s="746">
        <v>217</v>
      </c>
      <c r="E11" s="989" t="s">
        <v>120</v>
      </c>
      <c r="F11" s="989" t="s">
        <v>120</v>
      </c>
      <c r="G11" s="990" t="s">
        <v>120</v>
      </c>
      <c r="H11" s="818" t="s">
        <v>790</v>
      </c>
    </row>
    <row r="12" spans="1:8" ht="22.5" customHeight="1">
      <c r="A12" s="986" t="s">
        <v>791</v>
      </c>
      <c r="B12" s="987" t="s">
        <v>792</v>
      </c>
      <c r="C12" s="988" t="s">
        <v>789</v>
      </c>
      <c r="D12" s="746">
        <v>254</v>
      </c>
      <c r="E12" s="746">
        <v>510658</v>
      </c>
      <c r="F12" s="746">
        <v>505425</v>
      </c>
      <c r="G12" s="680">
        <v>5233</v>
      </c>
      <c r="H12" s="818" t="s">
        <v>793</v>
      </c>
    </row>
    <row r="13" spans="1:8" ht="22.5" customHeight="1">
      <c r="A13" s="986" t="s">
        <v>794</v>
      </c>
      <c r="B13" s="987" t="s">
        <v>795</v>
      </c>
      <c r="C13" s="988" t="s">
        <v>796</v>
      </c>
      <c r="D13" s="746">
        <v>100</v>
      </c>
      <c r="E13" s="989" t="s">
        <v>120</v>
      </c>
      <c r="F13" s="989" t="s">
        <v>120</v>
      </c>
      <c r="G13" s="990" t="s">
        <v>120</v>
      </c>
      <c r="H13" s="818" t="s">
        <v>797</v>
      </c>
    </row>
    <row r="14" spans="1:8" ht="22.5" customHeight="1">
      <c r="A14" s="986" t="s">
        <v>798</v>
      </c>
      <c r="B14" s="987" t="s">
        <v>799</v>
      </c>
      <c r="C14" s="988" t="s">
        <v>800</v>
      </c>
      <c r="D14" s="746">
        <v>380</v>
      </c>
      <c r="E14" s="989" t="s">
        <v>120</v>
      </c>
      <c r="F14" s="989" t="s">
        <v>120</v>
      </c>
      <c r="G14" s="990" t="s">
        <v>120</v>
      </c>
      <c r="H14" s="818" t="s">
        <v>801</v>
      </c>
    </row>
    <row r="15" spans="1:8" ht="22.5" customHeight="1">
      <c r="A15" s="986" t="s">
        <v>802</v>
      </c>
      <c r="B15" s="987" t="s">
        <v>803</v>
      </c>
      <c r="C15" s="988" t="s">
        <v>789</v>
      </c>
      <c r="D15" s="746">
        <v>143</v>
      </c>
      <c r="E15" s="989" t="s">
        <v>120</v>
      </c>
      <c r="F15" s="989" t="s">
        <v>120</v>
      </c>
      <c r="G15" s="990" t="s">
        <v>120</v>
      </c>
      <c r="H15" s="818" t="s">
        <v>804</v>
      </c>
    </row>
    <row r="16" spans="1:8" ht="22.5" customHeight="1">
      <c r="A16" s="986" t="s">
        <v>805</v>
      </c>
      <c r="B16" s="987" t="s">
        <v>806</v>
      </c>
      <c r="C16" s="988" t="s">
        <v>807</v>
      </c>
      <c r="D16" s="746">
        <v>4296</v>
      </c>
      <c r="E16" s="989" t="s">
        <v>120</v>
      </c>
      <c r="F16" s="989" t="s">
        <v>120</v>
      </c>
      <c r="G16" s="990" t="s">
        <v>120</v>
      </c>
      <c r="H16" s="818" t="s">
        <v>808</v>
      </c>
    </row>
    <row r="17" spans="1:8" ht="22.5" customHeight="1">
      <c r="A17" s="986" t="s">
        <v>809</v>
      </c>
      <c r="B17" s="987" t="s">
        <v>810</v>
      </c>
      <c r="C17" s="988" t="s">
        <v>811</v>
      </c>
      <c r="D17" s="746">
        <v>97</v>
      </c>
      <c r="E17" s="989" t="s">
        <v>120</v>
      </c>
      <c r="F17" s="989" t="s">
        <v>120</v>
      </c>
      <c r="G17" s="990" t="s">
        <v>120</v>
      </c>
      <c r="H17" s="818" t="s">
        <v>812</v>
      </c>
    </row>
    <row r="18" spans="1:8" ht="22.5" customHeight="1">
      <c r="A18" s="986" t="s">
        <v>813</v>
      </c>
      <c r="B18" s="987" t="s">
        <v>814</v>
      </c>
      <c r="C18" s="988" t="s">
        <v>815</v>
      </c>
      <c r="D18" s="746">
        <v>2394</v>
      </c>
      <c r="E18" s="989" t="s">
        <v>120</v>
      </c>
      <c r="F18" s="989" t="s">
        <v>120</v>
      </c>
      <c r="G18" s="990" t="s">
        <v>120</v>
      </c>
      <c r="H18" s="818" t="s">
        <v>816</v>
      </c>
    </row>
    <row r="19" spans="1:8" ht="22.5" customHeight="1">
      <c r="A19" s="986" t="s">
        <v>817</v>
      </c>
      <c r="B19" s="987" t="s">
        <v>818</v>
      </c>
      <c r="C19" s="988" t="s">
        <v>819</v>
      </c>
      <c r="D19" s="746">
        <v>156</v>
      </c>
      <c r="E19" s="989" t="s">
        <v>120</v>
      </c>
      <c r="F19" s="989" t="s">
        <v>120</v>
      </c>
      <c r="G19" s="990" t="s">
        <v>120</v>
      </c>
      <c r="H19" s="818" t="s">
        <v>820</v>
      </c>
    </row>
    <row r="20" spans="1:9" ht="22.5" customHeight="1">
      <c r="A20" s="986" t="s">
        <v>821</v>
      </c>
      <c r="B20" s="987" t="s">
        <v>822</v>
      </c>
      <c r="C20" s="991" t="s">
        <v>1334</v>
      </c>
      <c r="D20" s="746">
        <v>164</v>
      </c>
      <c r="E20" s="989" t="s">
        <v>120</v>
      </c>
      <c r="F20" s="989" t="s">
        <v>120</v>
      </c>
      <c r="G20" s="990" t="s">
        <v>120</v>
      </c>
      <c r="H20" s="818" t="s">
        <v>823</v>
      </c>
      <c r="I20" s="22" t="s">
        <v>703</v>
      </c>
    </row>
    <row r="21" spans="1:8" ht="30" customHeight="1">
      <c r="A21" s="827" t="s">
        <v>824</v>
      </c>
      <c r="B21" s="992" t="s">
        <v>825</v>
      </c>
      <c r="C21" s="993" t="s">
        <v>826</v>
      </c>
      <c r="D21" s="994">
        <v>377</v>
      </c>
      <c r="E21" s="995" t="s">
        <v>120</v>
      </c>
      <c r="F21" s="995" t="s">
        <v>120</v>
      </c>
      <c r="G21" s="996" t="s">
        <v>120</v>
      </c>
      <c r="H21" s="818" t="s">
        <v>827</v>
      </c>
    </row>
    <row r="22" spans="1:16" ht="19.5" customHeight="1">
      <c r="A22" s="55" t="s">
        <v>744</v>
      </c>
      <c r="B22" s="22"/>
      <c r="D22" s="124"/>
      <c r="E22" s="124" t="s">
        <v>745</v>
      </c>
      <c r="F22" s="124"/>
      <c r="G22" s="124"/>
      <c r="H22" s="124"/>
      <c r="N22" s="82"/>
      <c r="O22" s="82"/>
      <c r="P22" s="82"/>
    </row>
    <row r="23" spans="1:19" s="55" customFormat="1" ht="15.75" customHeight="1">
      <c r="A23" s="214" t="s">
        <v>89</v>
      </c>
      <c r="B23" s="214"/>
      <c r="C23" s="214"/>
      <c r="D23" s="214"/>
      <c r="E23" s="214" t="s">
        <v>151</v>
      </c>
      <c r="F23" s="214"/>
      <c r="H23" s="214"/>
      <c r="I23" s="214"/>
      <c r="J23" s="214"/>
      <c r="K23" s="214"/>
      <c r="M23" s="214"/>
      <c r="N23" s="214"/>
      <c r="O23" s="214"/>
      <c r="P23" s="214"/>
      <c r="Q23" s="214"/>
      <c r="R23" s="214"/>
      <c r="S23" s="214"/>
    </row>
  </sheetData>
  <sheetProtection/>
  <mergeCells count="3">
    <mergeCell ref="A1:H1"/>
    <mergeCell ref="G2:H2"/>
    <mergeCell ref="E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Y1"/>
    </sheetView>
  </sheetViews>
  <sheetFormatPr defaultColWidth="35.21484375" defaultRowHeight="13.5"/>
  <cols>
    <col min="1" max="1" width="22.77734375" style="15" customWidth="1"/>
    <col min="2" max="2" width="13.21484375" style="14" customWidth="1"/>
    <col min="3" max="5" width="12.99609375" style="14" customWidth="1"/>
    <col min="6" max="6" width="12.10546875" style="14" customWidth="1"/>
    <col min="7" max="9" width="10.88671875" style="14" customWidth="1"/>
    <col min="10" max="11" width="10.88671875" style="23" customWidth="1"/>
    <col min="12" max="12" width="31.4453125" style="14" customWidth="1"/>
    <col min="13" max="13" width="35.77734375" style="14" customWidth="1"/>
    <col min="14" max="14" width="15.6640625" style="14" customWidth="1"/>
    <col min="15" max="16384" width="35.21484375" style="14" customWidth="1"/>
  </cols>
  <sheetData>
    <row r="1" spans="1:13" s="22" customFormat="1" ht="30" customHeight="1">
      <c r="A1" s="239" t="s">
        <v>832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2" s="22" customFormat="1" ht="23.25" customHeight="1">
      <c r="A2" s="98" t="s">
        <v>35</v>
      </c>
      <c r="B2" s="82"/>
      <c r="F2" s="82"/>
      <c r="J2" s="23"/>
      <c r="K2" s="23"/>
      <c r="L2" s="149" t="s">
        <v>34</v>
      </c>
    </row>
    <row r="3" spans="1:12" s="22" customFormat="1" ht="27.75" customHeight="1">
      <c r="A3" s="81"/>
      <c r="B3" s="1277" t="s">
        <v>448</v>
      </c>
      <c r="C3" s="1277"/>
      <c r="D3" s="1278" t="s">
        <v>653</v>
      </c>
      <c r="E3" s="1148"/>
      <c r="F3" s="1277" t="s">
        <v>655</v>
      </c>
      <c r="G3" s="1277"/>
      <c r="H3" s="1278" t="s">
        <v>759</v>
      </c>
      <c r="I3" s="1148"/>
      <c r="J3" s="1279" t="s">
        <v>841</v>
      </c>
      <c r="K3" s="1279"/>
      <c r="L3" s="150"/>
    </row>
    <row r="4" spans="1:12" s="22" customFormat="1" ht="18" customHeight="1">
      <c r="A4" s="34" t="s">
        <v>235</v>
      </c>
      <c r="B4" s="60" t="s">
        <v>242</v>
      </c>
      <c r="C4" s="105" t="s">
        <v>243</v>
      </c>
      <c r="D4" s="60" t="s">
        <v>669</v>
      </c>
      <c r="E4" s="60" t="s">
        <v>670</v>
      </c>
      <c r="F4" s="60" t="s">
        <v>242</v>
      </c>
      <c r="G4" s="105" t="s">
        <v>243</v>
      </c>
      <c r="H4" s="60" t="s">
        <v>669</v>
      </c>
      <c r="I4" s="60" t="s">
        <v>670</v>
      </c>
      <c r="J4" s="1005" t="s">
        <v>828</v>
      </c>
      <c r="K4" s="1006" t="s">
        <v>829</v>
      </c>
      <c r="L4" s="61" t="s">
        <v>397</v>
      </c>
    </row>
    <row r="5" spans="1:12" s="22" customFormat="1" ht="18" customHeight="1">
      <c r="A5" s="74"/>
      <c r="B5" s="64" t="s">
        <v>408</v>
      </c>
      <c r="C5" s="59" t="s">
        <v>409</v>
      </c>
      <c r="D5" s="64" t="s">
        <v>671</v>
      </c>
      <c r="E5" s="64" t="s">
        <v>672</v>
      </c>
      <c r="F5" s="64" t="s">
        <v>408</v>
      </c>
      <c r="G5" s="59" t="s">
        <v>409</v>
      </c>
      <c r="H5" s="64" t="s">
        <v>671</v>
      </c>
      <c r="I5" s="64" t="s">
        <v>672</v>
      </c>
      <c r="J5" s="311" t="s">
        <v>830</v>
      </c>
      <c r="K5" s="1007" t="s">
        <v>831</v>
      </c>
      <c r="L5" s="114"/>
    </row>
    <row r="6" spans="1:12" s="23" customFormat="1" ht="22.5" customHeight="1">
      <c r="A6" s="997" t="s">
        <v>1335</v>
      </c>
      <c r="B6" s="998">
        <v>7743917</v>
      </c>
      <c r="C6" s="984">
        <v>16479</v>
      </c>
      <c r="D6" s="746">
        <v>7630257</v>
      </c>
      <c r="E6" s="999">
        <v>16443.162</v>
      </c>
      <c r="F6" s="999">
        <v>7612846</v>
      </c>
      <c r="G6" s="999">
        <v>15554</v>
      </c>
      <c r="H6" s="999">
        <v>7041903</v>
      </c>
      <c r="I6" s="999">
        <v>2708</v>
      </c>
      <c r="J6" s="984">
        <v>5262613</v>
      </c>
      <c r="K6" s="989" t="s">
        <v>120</v>
      </c>
      <c r="L6" s="1000" t="s">
        <v>1336</v>
      </c>
    </row>
    <row r="7" spans="1:12" s="22" customFormat="1" ht="27" customHeight="1">
      <c r="A7" s="986" t="s">
        <v>1337</v>
      </c>
      <c r="B7" s="746">
        <v>141724</v>
      </c>
      <c r="C7" s="746">
        <v>300</v>
      </c>
      <c r="D7" s="746">
        <v>130241</v>
      </c>
      <c r="E7" s="746">
        <v>275</v>
      </c>
      <c r="F7" s="746">
        <v>110918</v>
      </c>
      <c r="G7" s="746">
        <v>180</v>
      </c>
      <c r="H7" s="746">
        <v>91119</v>
      </c>
      <c r="I7" s="989" t="s">
        <v>120</v>
      </c>
      <c r="J7" s="989" t="s">
        <v>120</v>
      </c>
      <c r="K7" s="989" t="s">
        <v>120</v>
      </c>
      <c r="L7" s="1001" t="s">
        <v>1338</v>
      </c>
    </row>
    <row r="8" spans="1:12" s="22" customFormat="1" ht="22.5" customHeight="1">
      <c r="A8" s="1002" t="s">
        <v>1339</v>
      </c>
      <c r="B8" s="746">
        <v>122334</v>
      </c>
      <c r="C8" s="746">
        <v>20</v>
      </c>
      <c r="D8" s="746">
        <v>141839</v>
      </c>
      <c r="E8" s="746">
        <v>28</v>
      </c>
      <c r="F8" s="746">
        <v>144749</v>
      </c>
      <c r="G8" s="746">
        <v>35</v>
      </c>
      <c r="H8" s="746">
        <v>145549</v>
      </c>
      <c r="I8" s="746">
        <v>38</v>
      </c>
      <c r="J8" s="998">
        <v>158869</v>
      </c>
      <c r="K8" s="998">
        <v>42</v>
      </c>
      <c r="L8" s="1001" t="s">
        <v>1340</v>
      </c>
    </row>
    <row r="9" spans="1:12" s="22" customFormat="1" ht="22.5" customHeight="1">
      <c r="A9" s="1002" t="s">
        <v>1341</v>
      </c>
      <c r="B9" s="746">
        <v>31760</v>
      </c>
      <c r="C9" s="746">
        <v>2</v>
      </c>
      <c r="D9" s="746">
        <v>33250</v>
      </c>
      <c r="E9" s="746">
        <v>2</v>
      </c>
      <c r="F9" s="746">
        <v>35514</v>
      </c>
      <c r="G9" s="746">
        <v>2</v>
      </c>
      <c r="H9" s="746">
        <v>35845</v>
      </c>
      <c r="I9" s="746">
        <v>3</v>
      </c>
      <c r="J9" s="998">
        <v>42046</v>
      </c>
      <c r="K9" s="998">
        <v>2</v>
      </c>
      <c r="L9" s="1001" t="s">
        <v>1342</v>
      </c>
    </row>
    <row r="10" spans="1:12" s="22" customFormat="1" ht="22.5" customHeight="1">
      <c r="A10" s="1002" t="s">
        <v>1343</v>
      </c>
      <c r="B10" s="746">
        <v>461308</v>
      </c>
      <c r="C10" s="746">
        <v>0</v>
      </c>
      <c r="D10" s="746">
        <v>423580</v>
      </c>
      <c r="E10" s="746">
        <v>0</v>
      </c>
      <c r="F10" s="746">
        <v>389458</v>
      </c>
      <c r="G10" s="746">
        <v>0</v>
      </c>
      <c r="H10" s="746">
        <v>345933</v>
      </c>
      <c r="I10" s="746">
        <v>0</v>
      </c>
      <c r="J10" s="998">
        <v>363148</v>
      </c>
      <c r="K10" s="998">
        <v>0</v>
      </c>
      <c r="L10" s="1001" t="s">
        <v>1344</v>
      </c>
    </row>
    <row r="11" spans="1:12" s="22" customFormat="1" ht="22.5" customHeight="1">
      <c r="A11" s="986" t="s">
        <v>1345</v>
      </c>
      <c r="B11" s="746">
        <v>1023482</v>
      </c>
      <c r="C11" s="746">
        <v>320</v>
      </c>
      <c r="D11" s="746">
        <v>893955</v>
      </c>
      <c r="E11" s="746">
        <v>344</v>
      </c>
      <c r="F11" s="746">
        <v>845965</v>
      </c>
      <c r="G11" s="746">
        <v>393</v>
      </c>
      <c r="H11" s="746">
        <v>796707</v>
      </c>
      <c r="I11" s="746">
        <v>442</v>
      </c>
      <c r="J11" s="998">
        <v>757315</v>
      </c>
      <c r="K11" s="998">
        <v>451</v>
      </c>
      <c r="L11" s="1001" t="s">
        <v>1346</v>
      </c>
    </row>
    <row r="12" spans="1:12" s="22" customFormat="1" ht="22.5" customHeight="1">
      <c r="A12" s="986" t="s">
        <v>1347</v>
      </c>
      <c r="B12" s="746">
        <v>594026</v>
      </c>
      <c r="C12" s="746">
        <v>289</v>
      </c>
      <c r="D12" s="746">
        <v>609148</v>
      </c>
      <c r="E12" s="746">
        <v>332</v>
      </c>
      <c r="F12" s="746">
        <v>683861</v>
      </c>
      <c r="G12" s="746">
        <v>399</v>
      </c>
      <c r="H12" s="746">
        <v>546772</v>
      </c>
      <c r="I12" s="746">
        <v>301</v>
      </c>
      <c r="J12" s="998">
        <v>630355</v>
      </c>
      <c r="K12" s="998">
        <v>346</v>
      </c>
      <c r="L12" s="1001" t="s">
        <v>1348</v>
      </c>
    </row>
    <row r="13" spans="1:12" s="22" customFormat="1" ht="22.5" customHeight="1">
      <c r="A13" s="986" t="s">
        <v>1349</v>
      </c>
      <c r="B13" s="746">
        <v>188117</v>
      </c>
      <c r="C13" s="746">
        <v>211</v>
      </c>
      <c r="D13" s="746">
        <v>363931</v>
      </c>
      <c r="E13" s="746">
        <v>364.162</v>
      </c>
      <c r="F13" s="746">
        <v>279329</v>
      </c>
      <c r="G13" s="746">
        <v>362</v>
      </c>
      <c r="H13" s="746">
        <v>212481</v>
      </c>
      <c r="I13" s="746">
        <v>317</v>
      </c>
      <c r="J13" s="998">
        <v>255053</v>
      </c>
      <c r="K13" s="998">
        <v>299</v>
      </c>
      <c r="L13" s="1001" t="s">
        <v>1350</v>
      </c>
    </row>
    <row r="14" spans="1:12" s="22" customFormat="1" ht="22.5" customHeight="1">
      <c r="A14" s="986" t="s">
        <v>1351</v>
      </c>
      <c r="B14" s="746">
        <v>693563</v>
      </c>
      <c r="C14" s="746">
        <v>4280</v>
      </c>
      <c r="D14" s="746">
        <v>658481</v>
      </c>
      <c r="E14" s="746">
        <v>4080</v>
      </c>
      <c r="F14" s="746">
        <v>562960</v>
      </c>
      <c r="G14" s="746">
        <v>3444</v>
      </c>
      <c r="H14" s="746">
        <v>594925</v>
      </c>
      <c r="I14" s="989" t="s">
        <v>120</v>
      </c>
      <c r="J14" s="989" t="s">
        <v>120</v>
      </c>
      <c r="K14" s="989" t="s">
        <v>120</v>
      </c>
      <c r="L14" s="1001" t="s">
        <v>1352</v>
      </c>
    </row>
    <row r="15" spans="1:12" s="22" customFormat="1" ht="22.5" customHeight="1">
      <c r="A15" s="1002" t="s">
        <v>1353</v>
      </c>
      <c r="B15" s="746">
        <v>1089383</v>
      </c>
      <c r="C15" s="746">
        <v>0</v>
      </c>
      <c r="D15" s="746">
        <v>1134316</v>
      </c>
      <c r="E15" s="746">
        <v>0</v>
      </c>
      <c r="F15" s="746">
        <v>1207661</v>
      </c>
      <c r="G15" s="746">
        <v>0</v>
      </c>
      <c r="H15" s="746">
        <v>1166202</v>
      </c>
      <c r="I15" s="746">
        <v>0</v>
      </c>
      <c r="J15" s="998">
        <v>1255731</v>
      </c>
      <c r="K15" s="998">
        <v>0</v>
      </c>
      <c r="L15" s="1001" t="s">
        <v>1354</v>
      </c>
    </row>
    <row r="16" spans="1:12" s="22" customFormat="1" ht="22.5" customHeight="1">
      <c r="A16" s="986" t="s">
        <v>1355</v>
      </c>
      <c r="B16" s="746">
        <v>176133</v>
      </c>
      <c r="C16" s="746">
        <v>57</v>
      </c>
      <c r="D16" s="746">
        <v>218882</v>
      </c>
      <c r="E16" s="746">
        <v>60</v>
      </c>
      <c r="F16" s="746">
        <v>252459</v>
      </c>
      <c r="G16" s="746">
        <v>73</v>
      </c>
      <c r="H16" s="746">
        <v>125542</v>
      </c>
      <c r="I16" s="746">
        <v>61</v>
      </c>
      <c r="J16" s="998">
        <v>135534</v>
      </c>
      <c r="K16" s="998">
        <v>54</v>
      </c>
      <c r="L16" s="1003" t="s">
        <v>1356</v>
      </c>
    </row>
    <row r="17" spans="1:12" s="22" customFormat="1" ht="22.5" customHeight="1">
      <c r="A17" s="1002" t="s">
        <v>1357</v>
      </c>
      <c r="B17" s="746">
        <v>118908</v>
      </c>
      <c r="C17" s="746">
        <v>7</v>
      </c>
      <c r="D17" s="746">
        <v>122097</v>
      </c>
      <c r="E17" s="746">
        <v>6</v>
      </c>
      <c r="F17" s="746">
        <v>124594</v>
      </c>
      <c r="G17" s="746">
        <v>6</v>
      </c>
      <c r="H17" s="746">
        <v>59161</v>
      </c>
      <c r="I17" s="746">
        <v>4</v>
      </c>
      <c r="J17" s="998">
        <v>61316</v>
      </c>
      <c r="K17" s="998">
        <v>3</v>
      </c>
      <c r="L17" s="1001" t="s">
        <v>1358</v>
      </c>
    </row>
    <row r="18" spans="1:12" s="22" customFormat="1" ht="22.5" customHeight="1">
      <c r="A18" s="986" t="s">
        <v>1359</v>
      </c>
      <c r="B18" s="746">
        <v>631059</v>
      </c>
      <c r="C18" s="746">
        <v>1369</v>
      </c>
      <c r="D18" s="746">
        <v>509176</v>
      </c>
      <c r="E18" s="746">
        <v>1932</v>
      </c>
      <c r="F18" s="746">
        <v>473698</v>
      </c>
      <c r="G18" s="746">
        <v>2021</v>
      </c>
      <c r="H18" s="746">
        <v>502317</v>
      </c>
      <c r="I18" s="989" t="s">
        <v>120</v>
      </c>
      <c r="J18" s="989" t="s">
        <v>120</v>
      </c>
      <c r="K18" s="989" t="s">
        <v>120</v>
      </c>
      <c r="L18" s="1001" t="s">
        <v>1360</v>
      </c>
    </row>
    <row r="19" spans="1:12" s="22" customFormat="1" ht="22.5" customHeight="1">
      <c r="A19" s="986" t="s">
        <v>1361</v>
      </c>
      <c r="B19" s="746">
        <v>170722</v>
      </c>
      <c r="C19" s="746">
        <v>147</v>
      </c>
      <c r="D19" s="746">
        <v>327505</v>
      </c>
      <c r="E19" s="746">
        <v>244</v>
      </c>
      <c r="F19" s="746">
        <v>462113</v>
      </c>
      <c r="G19" s="746">
        <v>392</v>
      </c>
      <c r="H19" s="746">
        <v>551609</v>
      </c>
      <c r="I19" s="746">
        <v>528</v>
      </c>
      <c r="J19" s="998">
        <v>719475</v>
      </c>
      <c r="K19" s="998">
        <v>767</v>
      </c>
      <c r="L19" s="1001" t="s">
        <v>1362</v>
      </c>
    </row>
    <row r="20" spans="1:12" s="22" customFormat="1" ht="22.5" customHeight="1">
      <c r="A20" s="986" t="s">
        <v>1363</v>
      </c>
      <c r="B20" s="746">
        <v>61551</v>
      </c>
      <c r="C20" s="746">
        <v>2</v>
      </c>
      <c r="D20" s="746">
        <v>90206</v>
      </c>
      <c r="E20" s="746">
        <v>1</v>
      </c>
      <c r="F20" s="746">
        <v>119880</v>
      </c>
      <c r="G20" s="746">
        <v>2</v>
      </c>
      <c r="H20" s="746">
        <v>126039</v>
      </c>
      <c r="I20" s="746">
        <v>2</v>
      </c>
      <c r="J20" s="998">
        <v>129193</v>
      </c>
      <c r="K20" s="998">
        <v>2</v>
      </c>
      <c r="L20" s="1001" t="s">
        <v>1364</v>
      </c>
    </row>
    <row r="21" spans="1:12" s="22" customFormat="1" ht="22.5" customHeight="1">
      <c r="A21" s="986" t="s">
        <v>1365</v>
      </c>
      <c r="B21" s="746">
        <v>958951</v>
      </c>
      <c r="C21" s="746">
        <v>6015</v>
      </c>
      <c r="D21" s="746">
        <v>794373</v>
      </c>
      <c r="E21" s="746">
        <v>5575</v>
      </c>
      <c r="F21" s="746">
        <v>786240</v>
      </c>
      <c r="G21" s="746">
        <v>5207</v>
      </c>
      <c r="H21" s="746">
        <v>695898</v>
      </c>
      <c r="I21" s="989" t="s">
        <v>120</v>
      </c>
      <c r="J21" s="989" t="s">
        <v>120</v>
      </c>
      <c r="K21" s="989" t="s">
        <v>120</v>
      </c>
      <c r="L21" s="1001" t="s">
        <v>1366</v>
      </c>
    </row>
    <row r="22" spans="1:12" s="22" customFormat="1" ht="22.5" customHeight="1">
      <c r="A22" s="986" t="s">
        <v>1367</v>
      </c>
      <c r="B22" s="746">
        <v>228978</v>
      </c>
      <c r="C22" s="746">
        <v>1526</v>
      </c>
      <c r="D22" s="746">
        <v>202213</v>
      </c>
      <c r="E22" s="746">
        <v>1340</v>
      </c>
      <c r="F22" s="746">
        <v>210752</v>
      </c>
      <c r="G22" s="746">
        <v>1248</v>
      </c>
      <c r="H22" s="746">
        <v>217449</v>
      </c>
      <c r="I22" s="989" t="s">
        <v>120</v>
      </c>
      <c r="J22" s="989" t="s">
        <v>120</v>
      </c>
      <c r="K22" s="989" t="s">
        <v>120</v>
      </c>
      <c r="L22" s="1001" t="s">
        <v>1368</v>
      </c>
    </row>
    <row r="23" spans="1:12" s="22" customFormat="1" ht="22.5" customHeight="1">
      <c r="A23" s="986" t="s">
        <v>1369</v>
      </c>
      <c r="B23" s="746">
        <v>785599</v>
      </c>
      <c r="C23" s="746">
        <v>827</v>
      </c>
      <c r="D23" s="746">
        <v>759636</v>
      </c>
      <c r="E23" s="746">
        <v>1007</v>
      </c>
      <c r="F23" s="746">
        <v>777841</v>
      </c>
      <c r="G23" s="746">
        <v>1068</v>
      </c>
      <c r="H23" s="746">
        <v>674773</v>
      </c>
      <c r="I23" s="746">
        <v>1012</v>
      </c>
      <c r="J23" s="998">
        <v>754578</v>
      </c>
      <c r="K23" s="998">
        <v>1100</v>
      </c>
      <c r="L23" s="1001" t="s">
        <v>1370</v>
      </c>
    </row>
    <row r="24" spans="1:12" s="22" customFormat="1" ht="22.5" customHeight="1">
      <c r="A24" s="827" t="s">
        <v>1371</v>
      </c>
      <c r="B24" s="994">
        <v>266319</v>
      </c>
      <c r="C24" s="994">
        <v>1107</v>
      </c>
      <c r="D24" s="994">
        <v>217428</v>
      </c>
      <c r="E24" s="994">
        <v>853</v>
      </c>
      <c r="F24" s="994">
        <v>144854</v>
      </c>
      <c r="G24" s="994">
        <v>722</v>
      </c>
      <c r="H24" s="994">
        <v>153582</v>
      </c>
      <c r="I24" s="995" t="s">
        <v>120</v>
      </c>
      <c r="J24" s="995" t="s">
        <v>120</v>
      </c>
      <c r="K24" s="996" t="s">
        <v>120</v>
      </c>
      <c r="L24" s="1004" t="s">
        <v>1372</v>
      </c>
    </row>
    <row r="25" spans="1:12" s="16" customFormat="1" ht="15.75" customHeight="1">
      <c r="A25" s="18" t="s">
        <v>95</v>
      </c>
      <c r="C25" s="30"/>
      <c r="D25" s="30"/>
      <c r="E25" s="30"/>
      <c r="F25" s="30" t="s">
        <v>150</v>
      </c>
      <c r="J25" s="55"/>
      <c r="K25" s="55"/>
      <c r="L25" s="30"/>
    </row>
    <row r="26" spans="1:11" s="306" customFormat="1" ht="19.5" customHeight="1">
      <c r="A26" s="325" t="s">
        <v>748</v>
      </c>
      <c r="D26" s="326"/>
      <c r="F26" s="327" t="s">
        <v>749</v>
      </c>
      <c r="J26" s="326"/>
      <c r="K26" s="326"/>
    </row>
    <row r="27" spans="1:20" s="55" customFormat="1" ht="15.75" customHeight="1">
      <c r="A27" s="214"/>
      <c r="B27" s="214"/>
      <c r="D27" s="214"/>
      <c r="F27" s="214"/>
      <c r="G27" s="214"/>
      <c r="H27" s="214"/>
      <c r="I27" s="214"/>
      <c r="J27" s="214"/>
      <c r="K27" s="214"/>
      <c r="L27" s="214"/>
      <c r="N27" s="214"/>
      <c r="O27" s="214"/>
      <c r="P27" s="214"/>
      <c r="Q27" s="214"/>
      <c r="R27" s="214"/>
      <c r="S27" s="214"/>
      <c r="T27" s="214"/>
    </row>
    <row r="28" spans="1:11" s="22" customFormat="1" ht="19.5" customHeight="1">
      <c r="A28" s="36"/>
      <c r="J28" s="23"/>
      <c r="K28" s="23"/>
    </row>
    <row r="29" spans="1:11" s="22" customFormat="1" ht="12.75">
      <c r="A29" s="36"/>
      <c r="J29" s="23"/>
      <c r="K29" s="23"/>
    </row>
    <row r="30" spans="1:11" s="22" customFormat="1" ht="12.75">
      <c r="A30" s="36"/>
      <c r="J30" s="23"/>
      <c r="K30" s="23"/>
    </row>
    <row r="31" spans="1:11" s="22" customFormat="1" ht="12.75">
      <c r="A31" s="36"/>
      <c r="J31" s="23"/>
      <c r="K31" s="23"/>
    </row>
    <row r="32" spans="1:11" s="22" customFormat="1" ht="12.75">
      <c r="A32" s="36"/>
      <c r="J32" s="23"/>
      <c r="K32" s="23"/>
    </row>
    <row r="33" spans="1:11" s="22" customFormat="1" ht="12.75">
      <c r="A33" s="36"/>
      <c r="J33" s="23"/>
      <c r="K33" s="23"/>
    </row>
    <row r="34" spans="1:11" s="22" customFormat="1" ht="12.75">
      <c r="A34" s="36"/>
      <c r="J34" s="23"/>
      <c r="K34" s="23"/>
    </row>
    <row r="35" spans="1:11" s="22" customFormat="1" ht="12.75">
      <c r="A35" s="36"/>
      <c r="J35" s="23"/>
      <c r="K35" s="23"/>
    </row>
    <row r="36" spans="1:11" s="22" customFormat="1" ht="12.75">
      <c r="A36" s="36"/>
      <c r="J36" s="23"/>
      <c r="K36" s="23"/>
    </row>
    <row r="37" spans="1:11" s="22" customFormat="1" ht="12.75">
      <c r="A37" s="36"/>
      <c r="J37" s="23"/>
      <c r="K37" s="23"/>
    </row>
    <row r="38" spans="1:11" s="22" customFormat="1" ht="12.75">
      <c r="A38" s="36"/>
      <c r="J38" s="23"/>
      <c r="K38" s="23"/>
    </row>
    <row r="39" spans="1:11" s="22" customFormat="1" ht="12.75">
      <c r="A39" s="36"/>
      <c r="J39" s="23"/>
      <c r="K39" s="23"/>
    </row>
    <row r="40" spans="1:11" s="22" customFormat="1" ht="12.75">
      <c r="A40" s="36"/>
      <c r="J40" s="23"/>
      <c r="K40" s="23"/>
    </row>
    <row r="41" spans="1:11" s="22" customFormat="1" ht="12.75">
      <c r="A41" s="36"/>
      <c r="J41" s="23"/>
      <c r="K41" s="23"/>
    </row>
    <row r="42" spans="1:11" s="22" customFormat="1" ht="12.75">
      <c r="A42" s="36"/>
      <c r="J42" s="23"/>
      <c r="K42" s="23"/>
    </row>
    <row r="43" spans="1:11" s="22" customFormat="1" ht="12.75">
      <c r="A43" s="36"/>
      <c r="J43" s="23"/>
      <c r="K43" s="23"/>
    </row>
    <row r="44" spans="1:11" s="22" customFormat="1" ht="12.75">
      <c r="A44" s="36"/>
      <c r="J44" s="23"/>
      <c r="K44" s="23"/>
    </row>
    <row r="45" spans="1:11" s="22" customFormat="1" ht="12.75">
      <c r="A45" s="36"/>
      <c r="J45" s="23"/>
      <c r="K45" s="23"/>
    </row>
    <row r="46" spans="1:11" s="22" customFormat="1" ht="12.75">
      <c r="A46" s="36"/>
      <c r="J46" s="23"/>
      <c r="K46" s="23"/>
    </row>
    <row r="47" spans="1:11" s="22" customFormat="1" ht="12.75">
      <c r="A47" s="36"/>
      <c r="J47" s="23"/>
      <c r="K47" s="23"/>
    </row>
    <row r="48" spans="1:11" s="22" customFormat="1" ht="12.75">
      <c r="A48" s="36"/>
      <c r="J48" s="23"/>
      <c r="K48" s="23"/>
    </row>
    <row r="49" spans="1:11" s="22" customFormat="1" ht="12.75">
      <c r="A49" s="36"/>
      <c r="J49" s="23"/>
      <c r="K49" s="23"/>
    </row>
    <row r="50" spans="1:11" s="22" customFormat="1" ht="12.75">
      <c r="A50" s="36"/>
      <c r="J50" s="23"/>
      <c r="K50" s="23"/>
    </row>
    <row r="51" spans="1:11" s="22" customFormat="1" ht="12.75">
      <c r="A51" s="36"/>
      <c r="J51" s="23"/>
      <c r="K51" s="23"/>
    </row>
    <row r="52" spans="1:11" s="22" customFormat="1" ht="12.75">
      <c r="A52" s="36"/>
      <c r="J52" s="23"/>
      <c r="K52" s="23"/>
    </row>
    <row r="53" spans="1:11" s="22" customFormat="1" ht="12.75">
      <c r="A53" s="36"/>
      <c r="J53" s="23"/>
      <c r="K53" s="23"/>
    </row>
    <row r="54" spans="1:11" s="22" customFormat="1" ht="12.75">
      <c r="A54" s="36"/>
      <c r="J54" s="23"/>
      <c r="K54" s="23"/>
    </row>
    <row r="55" spans="1:11" s="22" customFormat="1" ht="12.75">
      <c r="A55" s="36"/>
      <c r="J55" s="23"/>
      <c r="K55" s="23"/>
    </row>
    <row r="56" spans="1:11" s="22" customFormat="1" ht="12.75">
      <c r="A56" s="36"/>
      <c r="J56" s="23"/>
      <c r="K56" s="23"/>
    </row>
    <row r="57" spans="1:11" s="22" customFormat="1" ht="12.75">
      <c r="A57" s="36"/>
      <c r="J57" s="23"/>
      <c r="K57" s="23"/>
    </row>
    <row r="58" spans="1:11" s="22" customFormat="1" ht="12.75">
      <c r="A58" s="36"/>
      <c r="J58" s="23"/>
      <c r="K58" s="23"/>
    </row>
    <row r="59" spans="1:11" s="22" customFormat="1" ht="12.75">
      <c r="A59" s="36"/>
      <c r="J59" s="23"/>
      <c r="K59" s="23"/>
    </row>
    <row r="60" spans="1:11" s="22" customFormat="1" ht="12.75">
      <c r="A60" s="36"/>
      <c r="J60" s="23"/>
      <c r="K60" s="23"/>
    </row>
    <row r="61" spans="1:11" s="22" customFormat="1" ht="12.75">
      <c r="A61" s="36"/>
      <c r="J61" s="23"/>
      <c r="K61" s="23"/>
    </row>
  </sheetData>
  <sheetProtection/>
  <mergeCells count="5">
    <mergeCell ref="B3:C3"/>
    <mergeCell ref="F3:G3"/>
    <mergeCell ref="D3:E3"/>
    <mergeCell ref="J3:K3"/>
    <mergeCell ref="H3:I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Y1"/>
    </sheetView>
  </sheetViews>
  <sheetFormatPr defaultColWidth="35.21484375" defaultRowHeight="13.5"/>
  <cols>
    <col min="1" max="1" width="16.6640625" style="15" customWidth="1"/>
    <col min="2" max="2" width="35.88671875" style="21" customWidth="1"/>
    <col min="3" max="3" width="10.99609375" style="21" customWidth="1"/>
    <col min="4" max="4" width="10.88671875" style="14" customWidth="1"/>
    <col min="5" max="5" width="33.5546875" style="15" customWidth="1"/>
    <col min="6" max="6" width="29.10546875" style="14" customWidth="1"/>
    <col min="7" max="16384" width="35.21484375" style="14" customWidth="1"/>
  </cols>
  <sheetData>
    <row r="1" spans="1:6" s="22" customFormat="1" ht="30" customHeight="1">
      <c r="A1" s="1079" t="s">
        <v>833</v>
      </c>
      <c r="B1" s="1079"/>
      <c r="C1" s="1079"/>
      <c r="D1" s="1079"/>
      <c r="E1" s="1079"/>
      <c r="F1" s="1079"/>
    </row>
    <row r="2" spans="1:6" s="22" customFormat="1" ht="27.75" customHeight="1">
      <c r="A2" s="98" t="s">
        <v>249</v>
      </c>
      <c r="B2" s="147"/>
      <c r="C2" s="126"/>
      <c r="E2" s="153"/>
      <c r="F2" s="82" t="s">
        <v>250</v>
      </c>
    </row>
    <row r="3" spans="1:6" s="22" customFormat="1" ht="18" customHeight="1">
      <c r="A3" s="1280" t="s">
        <v>244</v>
      </c>
      <c r="B3" s="151" t="s">
        <v>245</v>
      </c>
      <c r="C3" s="151" t="s">
        <v>246</v>
      </c>
      <c r="D3" s="151" t="s">
        <v>247</v>
      </c>
      <c r="E3" s="151" t="s">
        <v>248</v>
      </c>
      <c r="F3" s="124"/>
    </row>
    <row r="4" spans="1:6" s="22" customFormat="1" ht="18" customHeight="1">
      <c r="A4" s="1281"/>
      <c r="B4" s="67" t="s">
        <v>495</v>
      </c>
      <c r="C4" s="67" t="s">
        <v>36</v>
      </c>
      <c r="D4" s="66" t="s">
        <v>550</v>
      </c>
      <c r="E4" s="67" t="s">
        <v>37</v>
      </c>
      <c r="F4" s="126" t="s">
        <v>397</v>
      </c>
    </row>
    <row r="5" spans="1:6" s="22" customFormat="1" ht="22.5" customHeight="1">
      <c r="A5" s="1282"/>
      <c r="B5" s="152"/>
      <c r="C5" s="152" t="s">
        <v>38</v>
      </c>
      <c r="D5" s="77"/>
      <c r="E5" s="152"/>
      <c r="F5" s="114"/>
    </row>
    <row r="6" spans="1:6" s="23" customFormat="1" ht="22.5" customHeight="1">
      <c r="A6" s="981" t="s">
        <v>1373</v>
      </c>
      <c r="B6" s="1008"/>
      <c r="C6" s="1008"/>
      <c r="D6" s="1009">
        <v>11431</v>
      </c>
      <c r="E6" s="1010"/>
      <c r="F6" s="1011"/>
    </row>
    <row r="7" spans="1:6" s="22" customFormat="1" ht="13.5" customHeight="1">
      <c r="A7" s="986"/>
      <c r="B7" s="988"/>
      <c r="C7" s="988"/>
      <c r="D7" s="1012"/>
      <c r="E7" s="1013"/>
      <c r="F7" s="1001"/>
    </row>
    <row r="8" spans="1:6" s="22" customFormat="1" ht="22.5" customHeight="1">
      <c r="A8" s="986" t="s">
        <v>771</v>
      </c>
      <c r="B8" s="1014" t="s">
        <v>1374</v>
      </c>
      <c r="C8" s="988" t="s">
        <v>773</v>
      </c>
      <c r="D8" s="1012">
        <v>1346</v>
      </c>
      <c r="E8" s="1015" t="s">
        <v>1375</v>
      </c>
      <c r="F8" s="1016" t="s">
        <v>774</v>
      </c>
    </row>
    <row r="9" spans="1:6" s="22" customFormat="1" ht="22.5" customHeight="1">
      <c r="A9" s="986" t="s">
        <v>775</v>
      </c>
      <c r="B9" s="1014" t="s">
        <v>1376</v>
      </c>
      <c r="C9" s="988" t="s">
        <v>777</v>
      </c>
      <c r="D9" s="1012">
        <v>298</v>
      </c>
      <c r="E9" s="1015" t="s">
        <v>1377</v>
      </c>
      <c r="F9" s="1017" t="s">
        <v>778</v>
      </c>
    </row>
    <row r="10" spans="1:6" s="22" customFormat="1" ht="22.5" customHeight="1">
      <c r="A10" s="986" t="s">
        <v>779</v>
      </c>
      <c r="B10" s="1014" t="s">
        <v>1378</v>
      </c>
      <c r="C10" s="988" t="s">
        <v>781</v>
      </c>
      <c r="D10" s="1012">
        <v>239</v>
      </c>
      <c r="E10" s="1015" t="s">
        <v>1379</v>
      </c>
      <c r="F10" s="1017" t="s">
        <v>782</v>
      </c>
    </row>
    <row r="11" spans="1:6" s="22" customFormat="1" ht="22.5" customHeight="1">
      <c r="A11" s="986" t="s">
        <v>783</v>
      </c>
      <c r="B11" s="1014" t="s">
        <v>1380</v>
      </c>
      <c r="C11" s="988" t="s">
        <v>785</v>
      </c>
      <c r="D11" s="1012">
        <v>970</v>
      </c>
      <c r="E11" s="1015" t="s">
        <v>1381</v>
      </c>
      <c r="F11" s="1017" t="s">
        <v>1382</v>
      </c>
    </row>
    <row r="12" spans="1:6" s="22" customFormat="1" ht="22.5" customHeight="1">
      <c r="A12" s="986" t="s">
        <v>787</v>
      </c>
      <c r="B12" s="1014" t="s">
        <v>1383</v>
      </c>
      <c r="C12" s="988" t="s">
        <v>789</v>
      </c>
      <c r="D12" s="1012">
        <v>217</v>
      </c>
      <c r="E12" s="1015" t="s">
        <v>1384</v>
      </c>
      <c r="F12" s="1017" t="s">
        <v>790</v>
      </c>
    </row>
    <row r="13" spans="1:6" s="22" customFormat="1" ht="22.5" customHeight="1">
      <c r="A13" s="986" t="s">
        <v>791</v>
      </c>
      <c r="B13" s="1014" t="s">
        <v>1385</v>
      </c>
      <c r="C13" s="988" t="s">
        <v>789</v>
      </c>
      <c r="D13" s="1012">
        <v>254</v>
      </c>
      <c r="E13" s="1015" t="s">
        <v>1386</v>
      </c>
      <c r="F13" s="1017" t="s">
        <v>793</v>
      </c>
    </row>
    <row r="14" spans="1:6" s="22" customFormat="1" ht="22.5" customHeight="1">
      <c r="A14" s="986" t="s">
        <v>794</v>
      </c>
      <c r="B14" s="1014" t="s">
        <v>1387</v>
      </c>
      <c r="C14" s="988" t="s">
        <v>796</v>
      </c>
      <c r="D14" s="1012">
        <v>100</v>
      </c>
      <c r="E14" s="1015" t="s">
        <v>1381</v>
      </c>
      <c r="F14" s="1017" t="s">
        <v>797</v>
      </c>
    </row>
    <row r="15" spans="1:6" s="22" customFormat="1" ht="22.5" customHeight="1">
      <c r="A15" s="986" t="s">
        <v>798</v>
      </c>
      <c r="B15" s="1014" t="s">
        <v>1388</v>
      </c>
      <c r="C15" s="988" t="s">
        <v>800</v>
      </c>
      <c r="D15" s="1012">
        <v>380</v>
      </c>
      <c r="E15" s="1015" t="s">
        <v>1377</v>
      </c>
      <c r="F15" s="1017" t="s">
        <v>801</v>
      </c>
    </row>
    <row r="16" spans="1:6" s="22" customFormat="1" ht="22.5" customHeight="1">
      <c r="A16" s="986" t="s">
        <v>802</v>
      </c>
      <c r="B16" s="1014" t="s">
        <v>1389</v>
      </c>
      <c r="C16" s="988" t="s">
        <v>789</v>
      </c>
      <c r="D16" s="1012">
        <v>143</v>
      </c>
      <c r="E16" s="1015" t="s">
        <v>1379</v>
      </c>
      <c r="F16" s="1017" t="s">
        <v>804</v>
      </c>
    </row>
    <row r="17" spans="1:6" s="22" customFormat="1" ht="22.5" customHeight="1">
      <c r="A17" s="986" t="s">
        <v>805</v>
      </c>
      <c r="B17" s="1014" t="s">
        <v>1390</v>
      </c>
      <c r="C17" s="988" t="s">
        <v>807</v>
      </c>
      <c r="D17" s="1012">
        <v>4296</v>
      </c>
      <c r="E17" s="1015" t="s">
        <v>1375</v>
      </c>
      <c r="F17" s="1017" t="s">
        <v>808</v>
      </c>
    </row>
    <row r="18" spans="1:6" s="22" customFormat="1" ht="22.5" customHeight="1">
      <c r="A18" s="986" t="s">
        <v>809</v>
      </c>
      <c r="B18" s="1014" t="s">
        <v>1391</v>
      </c>
      <c r="C18" s="988" t="s">
        <v>811</v>
      </c>
      <c r="D18" s="1012">
        <v>97</v>
      </c>
      <c r="E18" s="1015" t="s">
        <v>1392</v>
      </c>
      <c r="F18" s="1017" t="s">
        <v>812</v>
      </c>
    </row>
    <row r="19" spans="1:6" s="22" customFormat="1" ht="22.5" customHeight="1">
      <c r="A19" s="986" t="s">
        <v>813</v>
      </c>
      <c r="B19" s="1014" t="s">
        <v>1393</v>
      </c>
      <c r="C19" s="988" t="s">
        <v>815</v>
      </c>
      <c r="D19" s="1012">
        <v>2394</v>
      </c>
      <c r="E19" s="1015" t="s">
        <v>1394</v>
      </c>
      <c r="F19" s="1017" t="s">
        <v>816</v>
      </c>
    </row>
    <row r="20" spans="1:6" s="22" customFormat="1" ht="22.5" customHeight="1">
      <c r="A20" s="986" t="s">
        <v>817</v>
      </c>
      <c r="B20" s="1014" t="s">
        <v>1395</v>
      </c>
      <c r="C20" s="988" t="s">
        <v>819</v>
      </c>
      <c r="D20" s="1012">
        <v>156</v>
      </c>
      <c r="E20" s="1015" t="s">
        <v>1396</v>
      </c>
      <c r="F20" s="1017" t="s">
        <v>820</v>
      </c>
    </row>
    <row r="21" spans="1:6" s="22" customFormat="1" ht="22.5" customHeight="1">
      <c r="A21" s="986" t="s">
        <v>1397</v>
      </c>
      <c r="B21" s="1018" t="s">
        <v>1398</v>
      </c>
      <c r="C21" s="991" t="s">
        <v>1334</v>
      </c>
      <c r="D21" s="1012">
        <v>164</v>
      </c>
      <c r="E21" s="1015" t="s">
        <v>1399</v>
      </c>
      <c r="F21" s="1017" t="s">
        <v>823</v>
      </c>
    </row>
    <row r="22" spans="1:6" s="22" customFormat="1" ht="34.5" customHeight="1">
      <c r="A22" s="827" t="s">
        <v>824</v>
      </c>
      <c r="B22" s="1019" t="s">
        <v>1400</v>
      </c>
      <c r="C22" s="1020" t="s">
        <v>826</v>
      </c>
      <c r="D22" s="1021">
        <v>377</v>
      </c>
      <c r="E22" s="1022" t="s">
        <v>1401</v>
      </c>
      <c r="F22" s="1023" t="s">
        <v>827</v>
      </c>
    </row>
    <row r="23" spans="1:256" ht="21.75" customHeight="1">
      <c r="A23" s="692" t="s">
        <v>1402</v>
      </c>
      <c r="B23" s="803"/>
      <c r="C23" s="404"/>
      <c r="D23" s="803"/>
      <c r="E23" s="1025" t="s">
        <v>1403</v>
      </c>
      <c r="F23" s="1025"/>
      <c r="G23" s="1024"/>
      <c r="H23" s="102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  <c r="HT23" s="404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04"/>
    </row>
    <row r="24" spans="1:19" s="55" customFormat="1" ht="15.75" customHeight="1">
      <c r="A24" s="214" t="s">
        <v>89</v>
      </c>
      <c r="B24" s="214"/>
      <c r="C24" s="214"/>
      <c r="D24" s="214"/>
      <c r="E24" s="214" t="s">
        <v>151</v>
      </c>
      <c r="F24" s="214"/>
      <c r="H24" s="214"/>
      <c r="I24" s="214"/>
      <c r="J24" s="214"/>
      <c r="K24" s="214"/>
      <c r="M24" s="214"/>
      <c r="N24" s="214"/>
      <c r="O24" s="214"/>
      <c r="P24" s="214"/>
      <c r="Q24" s="214"/>
      <c r="R24" s="214"/>
      <c r="S24" s="214"/>
    </row>
    <row r="25" spans="1:5" s="22" customFormat="1" ht="12.75">
      <c r="A25" s="36"/>
      <c r="B25" s="127"/>
      <c r="C25" s="127"/>
      <c r="E25" s="36"/>
    </row>
    <row r="26" spans="1:5" s="22" customFormat="1" ht="12.75">
      <c r="A26" s="36"/>
      <c r="B26" s="127"/>
      <c r="C26" s="127"/>
      <c r="E26" s="36"/>
    </row>
    <row r="27" spans="1:5" s="22" customFormat="1" ht="12.75">
      <c r="A27" s="36"/>
      <c r="B27" s="127"/>
      <c r="C27" s="127"/>
      <c r="E27" s="36"/>
    </row>
    <row r="28" spans="1:5" s="22" customFormat="1" ht="12.75">
      <c r="A28" s="36"/>
      <c r="B28" s="127"/>
      <c r="C28" s="127"/>
      <c r="E28" s="36"/>
    </row>
    <row r="29" spans="1:5" s="22" customFormat="1" ht="12.75">
      <c r="A29" s="36"/>
      <c r="B29" s="127"/>
      <c r="C29" s="127"/>
      <c r="E29" s="36"/>
    </row>
    <row r="30" spans="1:5" s="22" customFormat="1" ht="12.75">
      <c r="A30" s="36"/>
      <c r="B30" s="127"/>
      <c r="C30" s="127"/>
      <c r="E30" s="36"/>
    </row>
    <row r="31" spans="1:5" s="22" customFormat="1" ht="12.75">
      <c r="A31" s="36"/>
      <c r="B31" s="127"/>
      <c r="C31" s="127"/>
      <c r="E31" s="36"/>
    </row>
    <row r="32" spans="1:5" s="22" customFormat="1" ht="12.75">
      <c r="A32" s="36"/>
      <c r="B32" s="127"/>
      <c r="C32" s="127"/>
      <c r="E32" s="36"/>
    </row>
    <row r="33" spans="1:5" s="22" customFormat="1" ht="12.75">
      <c r="A33" s="36"/>
      <c r="B33" s="127"/>
      <c r="C33" s="127"/>
      <c r="E33" s="36"/>
    </row>
    <row r="34" spans="1:5" s="22" customFormat="1" ht="12.75">
      <c r="A34" s="36"/>
      <c r="B34" s="127"/>
      <c r="C34" s="127"/>
      <c r="E34" s="36"/>
    </row>
    <row r="35" spans="1:5" s="22" customFormat="1" ht="12.75">
      <c r="A35" s="36"/>
      <c r="B35" s="127"/>
      <c r="C35" s="127"/>
      <c r="E35" s="36"/>
    </row>
    <row r="36" spans="1:5" s="22" customFormat="1" ht="12.75">
      <c r="A36" s="36"/>
      <c r="B36" s="127"/>
      <c r="C36" s="127"/>
      <c r="E36" s="36"/>
    </row>
    <row r="37" spans="1:5" s="22" customFormat="1" ht="12.75">
      <c r="A37" s="36"/>
      <c r="B37" s="127"/>
      <c r="C37" s="127"/>
      <c r="E37" s="36"/>
    </row>
    <row r="38" spans="1:5" s="22" customFormat="1" ht="12.75">
      <c r="A38" s="36"/>
      <c r="B38" s="127"/>
      <c r="C38" s="127"/>
      <c r="E38" s="36"/>
    </row>
    <row r="39" spans="1:5" s="22" customFormat="1" ht="12.75">
      <c r="A39" s="36"/>
      <c r="B39" s="127"/>
      <c r="C39" s="127"/>
      <c r="E39" s="36"/>
    </row>
    <row r="40" spans="1:5" s="22" customFormat="1" ht="12.75">
      <c r="A40" s="36"/>
      <c r="B40" s="127"/>
      <c r="C40" s="127"/>
      <c r="E40" s="36"/>
    </row>
    <row r="41" spans="1:5" s="22" customFormat="1" ht="12.75">
      <c r="A41" s="36"/>
      <c r="B41" s="127"/>
      <c r="C41" s="127"/>
      <c r="E41" s="36"/>
    </row>
    <row r="42" spans="1:5" s="22" customFormat="1" ht="12.75">
      <c r="A42" s="36"/>
      <c r="B42" s="127"/>
      <c r="C42" s="127"/>
      <c r="E42" s="36"/>
    </row>
    <row r="43" spans="1:5" s="22" customFormat="1" ht="12.75">
      <c r="A43" s="36"/>
      <c r="B43" s="127"/>
      <c r="C43" s="127"/>
      <c r="E43" s="36"/>
    </row>
    <row r="44" spans="1:5" s="22" customFormat="1" ht="12.75">
      <c r="A44" s="36"/>
      <c r="B44" s="127"/>
      <c r="C44" s="127"/>
      <c r="E44" s="36"/>
    </row>
    <row r="45" spans="1:5" s="22" customFormat="1" ht="12.75">
      <c r="A45" s="36"/>
      <c r="B45" s="127"/>
      <c r="C45" s="127"/>
      <c r="E45" s="36"/>
    </row>
    <row r="46" spans="1:5" s="22" customFormat="1" ht="12.75">
      <c r="A46" s="36"/>
      <c r="B46" s="127"/>
      <c r="C46" s="127"/>
      <c r="E46" s="36"/>
    </row>
    <row r="47" spans="1:5" s="22" customFormat="1" ht="12.75">
      <c r="A47" s="36"/>
      <c r="B47" s="127"/>
      <c r="C47" s="127"/>
      <c r="E47" s="36"/>
    </row>
    <row r="48" spans="1:5" s="22" customFormat="1" ht="12.75">
      <c r="A48" s="36"/>
      <c r="B48" s="127"/>
      <c r="C48" s="127"/>
      <c r="E48" s="36"/>
    </row>
    <row r="49" spans="1:5" s="22" customFormat="1" ht="12.75">
      <c r="A49" s="36"/>
      <c r="B49" s="127"/>
      <c r="C49" s="127"/>
      <c r="E49" s="36"/>
    </row>
    <row r="50" spans="1:5" s="22" customFormat="1" ht="12.75">
      <c r="A50" s="36"/>
      <c r="B50" s="127"/>
      <c r="C50" s="127"/>
      <c r="E50" s="36"/>
    </row>
    <row r="51" spans="1:5" s="22" customFormat="1" ht="12.75">
      <c r="A51" s="36"/>
      <c r="B51" s="127"/>
      <c r="C51" s="127"/>
      <c r="E51" s="36"/>
    </row>
    <row r="52" spans="1:5" s="22" customFormat="1" ht="12.75">
      <c r="A52" s="36"/>
      <c r="B52" s="127"/>
      <c r="C52" s="127"/>
      <c r="E52" s="36"/>
    </row>
    <row r="53" spans="1:5" s="22" customFormat="1" ht="12.75">
      <c r="A53" s="36"/>
      <c r="B53" s="127"/>
      <c r="C53" s="127"/>
      <c r="E53" s="36"/>
    </row>
    <row r="54" spans="1:5" s="22" customFormat="1" ht="12.75">
      <c r="A54" s="36"/>
      <c r="B54" s="127"/>
      <c r="C54" s="127"/>
      <c r="E54" s="36"/>
    </row>
    <row r="55" spans="1:5" s="22" customFormat="1" ht="12.75">
      <c r="A55" s="36"/>
      <c r="B55" s="127"/>
      <c r="C55" s="127"/>
      <c r="E55" s="36"/>
    </row>
    <row r="56" spans="1:5" s="22" customFormat="1" ht="12.75">
      <c r="A56" s="36"/>
      <c r="B56" s="127"/>
      <c r="C56" s="127"/>
      <c r="E56" s="36"/>
    </row>
    <row r="57" spans="1:5" s="22" customFormat="1" ht="12.75">
      <c r="A57" s="36"/>
      <c r="B57" s="127"/>
      <c r="C57" s="127"/>
      <c r="E57" s="36"/>
    </row>
    <row r="58" spans="1:5" s="22" customFormat="1" ht="12.75">
      <c r="A58" s="36"/>
      <c r="B58" s="127"/>
      <c r="C58" s="127"/>
      <c r="E58" s="36"/>
    </row>
    <row r="59" spans="1:5" s="22" customFormat="1" ht="12.75">
      <c r="A59" s="36"/>
      <c r="B59" s="127"/>
      <c r="C59" s="127"/>
      <c r="E59" s="36"/>
    </row>
    <row r="60" spans="1:5" s="22" customFormat="1" ht="12.75">
      <c r="A60" s="36"/>
      <c r="B60" s="127"/>
      <c r="C60" s="127"/>
      <c r="E60" s="36"/>
    </row>
    <row r="61" spans="1:5" s="22" customFormat="1" ht="12.75">
      <c r="A61" s="36"/>
      <c r="B61" s="127"/>
      <c r="C61" s="127"/>
      <c r="E61" s="36"/>
    </row>
    <row r="62" spans="1:5" s="22" customFormat="1" ht="12.75">
      <c r="A62" s="36"/>
      <c r="B62" s="127"/>
      <c r="C62" s="127"/>
      <c r="E62" s="36"/>
    </row>
    <row r="63" spans="1:5" s="22" customFormat="1" ht="12.75">
      <c r="A63" s="36"/>
      <c r="B63" s="127"/>
      <c r="C63" s="127"/>
      <c r="E63" s="36"/>
    </row>
    <row r="64" spans="1:5" s="22" customFormat="1" ht="12.75">
      <c r="A64" s="36"/>
      <c r="B64" s="127"/>
      <c r="C64" s="127"/>
      <c r="E64" s="36"/>
    </row>
    <row r="65" spans="1:5" s="22" customFormat="1" ht="12.75">
      <c r="A65" s="36"/>
      <c r="B65" s="127"/>
      <c r="C65" s="127"/>
      <c r="E65" s="36"/>
    </row>
    <row r="66" spans="1:5" s="22" customFormat="1" ht="12.75">
      <c r="A66" s="36"/>
      <c r="B66" s="127"/>
      <c r="C66" s="127"/>
      <c r="E66" s="36"/>
    </row>
    <row r="67" spans="1:5" s="22" customFormat="1" ht="12.75">
      <c r="A67" s="36"/>
      <c r="B67" s="127"/>
      <c r="C67" s="127"/>
      <c r="E67" s="36"/>
    </row>
    <row r="68" spans="1:5" s="22" customFormat="1" ht="12.75">
      <c r="A68" s="36"/>
      <c r="B68" s="127"/>
      <c r="C68" s="127"/>
      <c r="E68" s="36"/>
    </row>
    <row r="69" spans="1:5" s="22" customFormat="1" ht="12.75">
      <c r="A69" s="36"/>
      <c r="B69" s="127"/>
      <c r="C69" s="127"/>
      <c r="E69" s="36"/>
    </row>
    <row r="70" spans="1:5" s="22" customFormat="1" ht="12.75">
      <c r="A70" s="36"/>
      <c r="B70" s="127"/>
      <c r="C70" s="127"/>
      <c r="E70" s="36"/>
    </row>
    <row r="71" spans="1:5" s="22" customFormat="1" ht="12.75">
      <c r="A71" s="36"/>
      <c r="B71" s="127"/>
      <c r="C71" s="127"/>
      <c r="E71" s="36"/>
    </row>
    <row r="72" spans="1:5" s="22" customFormat="1" ht="12.75">
      <c r="A72" s="36"/>
      <c r="B72" s="127"/>
      <c r="C72" s="127"/>
      <c r="E72" s="36"/>
    </row>
  </sheetData>
  <sheetProtection/>
  <mergeCells count="2">
    <mergeCell ref="A3:A5"/>
    <mergeCell ref="A1:F1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5.4453125" style="19" customWidth="1"/>
    <col min="2" max="2" width="11.21484375" style="19" customWidth="1"/>
    <col min="3" max="3" width="9.88671875" style="19" customWidth="1"/>
    <col min="4" max="4" width="9.3359375" style="19" customWidth="1"/>
    <col min="5" max="6" width="9.3359375" style="100" customWidth="1"/>
    <col min="7" max="7" width="8.99609375" style="100" customWidth="1"/>
    <col min="8" max="8" width="8.4453125" style="100" customWidth="1"/>
    <col min="9" max="9" width="9.6640625" style="100" customWidth="1"/>
    <col min="10" max="10" width="9.77734375" style="19" customWidth="1"/>
    <col min="11" max="11" width="11.3359375" style="19" customWidth="1"/>
    <col min="12" max="12" width="24.6640625" style="19" customWidth="1"/>
    <col min="13" max="15" width="8.88671875" style="100" customWidth="1"/>
    <col min="16" max="16384" width="8.88671875" style="19" customWidth="1"/>
  </cols>
  <sheetData>
    <row r="1" spans="1:12" ht="27.75" customHeight="1">
      <c r="A1" s="1079" t="s">
        <v>835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</row>
    <row r="2" spans="1:12" s="22" customFormat="1" ht="27.75" customHeight="1">
      <c r="A2" s="1288" t="s">
        <v>251</v>
      </c>
      <c r="B2" s="1288"/>
      <c r="C2" s="84"/>
      <c r="D2" s="84"/>
      <c r="E2" s="84"/>
      <c r="F2" s="84"/>
      <c r="G2" s="84"/>
      <c r="H2" s="84"/>
      <c r="I2" s="84"/>
      <c r="J2" s="84"/>
      <c r="K2" s="84"/>
      <c r="L2" s="117" t="s">
        <v>252</v>
      </c>
    </row>
    <row r="3" spans="1:12" s="55" customFormat="1" ht="16.5" customHeight="1">
      <c r="A3" s="53" t="s">
        <v>316</v>
      </c>
      <c r="B3" s="134" t="s">
        <v>253</v>
      </c>
      <c r="C3" s="1250" t="s">
        <v>254</v>
      </c>
      <c r="D3" s="1251"/>
      <c r="E3" s="1250" t="s">
        <v>255</v>
      </c>
      <c r="F3" s="1251"/>
      <c r="G3" s="1251"/>
      <c r="H3" s="1251"/>
      <c r="I3" s="1251"/>
      <c r="J3" s="1252"/>
      <c r="K3" s="156" t="s">
        <v>256</v>
      </c>
      <c r="L3" s="157"/>
    </row>
    <row r="4" spans="1:12" s="55" customFormat="1" ht="16.5" customHeight="1">
      <c r="A4" s="53" t="s">
        <v>41</v>
      </c>
      <c r="B4" s="58"/>
      <c r="C4" s="1283" t="s">
        <v>39</v>
      </c>
      <c r="D4" s="1284"/>
      <c r="E4" s="1285" t="s">
        <v>40</v>
      </c>
      <c r="F4" s="1286"/>
      <c r="G4" s="1286"/>
      <c r="H4" s="1286"/>
      <c r="I4" s="1286"/>
      <c r="J4" s="1287"/>
      <c r="K4" s="158"/>
      <c r="L4" s="53" t="s">
        <v>301</v>
      </c>
    </row>
    <row r="5" spans="2:12" s="159" customFormat="1" ht="19.5" customHeight="1">
      <c r="B5" s="56"/>
      <c r="C5" s="134" t="s">
        <v>257</v>
      </c>
      <c r="D5" s="134" t="s">
        <v>258</v>
      </c>
      <c r="E5" s="134" t="s">
        <v>42</v>
      </c>
      <c r="F5" s="134" t="s">
        <v>43</v>
      </c>
      <c r="G5" s="134" t="s">
        <v>259</v>
      </c>
      <c r="H5" s="134" t="s">
        <v>44</v>
      </c>
      <c r="I5" s="155" t="s">
        <v>45</v>
      </c>
      <c r="J5" s="139" t="s">
        <v>46</v>
      </c>
      <c r="K5" s="58" t="s">
        <v>393</v>
      </c>
      <c r="L5" s="53" t="s">
        <v>47</v>
      </c>
    </row>
    <row r="6" spans="1:12" s="159" customFormat="1" ht="30.75" customHeight="1">
      <c r="A6" s="42"/>
      <c r="B6" s="160" t="s">
        <v>48</v>
      </c>
      <c r="C6" s="57" t="s">
        <v>550</v>
      </c>
      <c r="D6" s="72" t="s">
        <v>49</v>
      </c>
      <c r="E6" s="161" t="s">
        <v>50</v>
      </c>
      <c r="F6" s="72" t="s">
        <v>51</v>
      </c>
      <c r="G6" s="57" t="s">
        <v>52</v>
      </c>
      <c r="H6" s="72" t="s">
        <v>53</v>
      </c>
      <c r="I6" s="162" t="s">
        <v>54</v>
      </c>
      <c r="J6" s="68" t="s">
        <v>55</v>
      </c>
      <c r="K6" s="57" t="s">
        <v>56</v>
      </c>
      <c r="L6" s="163"/>
    </row>
    <row r="7" spans="1:12" s="22" customFormat="1" ht="22.5" customHeight="1">
      <c r="A7" s="715" t="s">
        <v>60</v>
      </c>
      <c r="B7" s="1026">
        <v>1967231</v>
      </c>
      <c r="C7" s="407">
        <v>758250</v>
      </c>
      <c r="D7" s="407">
        <v>5610</v>
      </c>
      <c r="E7" s="407">
        <v>13</v>
      </c>
      <c r="F7" s="407">
        <v>15</v>
      </c>
      <c r="G7" s="407">
        <v>24</v>
      </c>
      <c r="H7" s="407">
        <v>0</v>
      </c>
      <c r="I7" s="407">
        <v>11</v>
      </c>
      <c r="J7" s="407">
        <v>27</v>
      </c>
      <c r="K7" s="1027">
        <v>2466450</v>
      </c>
      <c r="L7" s="709" t="s">
        <v>60</v>
      </c>
    </row>
    <row r="8" spans="1:12" s="22" customFormat="1" ht="22.5" customHeight="1">
      <c r="A8" s="715" t="s">
        <v>653</v>
      </c>
      <c r="B8" s="1026">
        <v>1707193</v>
      </c>
      <c r="C8" s="407">
        <v>531750</v>
      </c>
      <c r="D8" s="407">
        <v>5260</v>
      </c>
      <c r="E8" s="407">
        <v>13</v>
      </c>
      <c r="F8" s="407">
        <v>15</v>
      </c>
      <c r="G8" s="407">
        <v>28</v>
      </c>
      <c r="H8" s="407">
        <v>0</v>
      </c>
      <c r="I8" s="407">
        <v>12</v>
      </c>
      <c r="J8" s="407">
        <v>30</v>
      </c>
      <c r="K8" s="1027">
        <v>3048798</v>
      </c>
      <c r="L8" s="709" t="s">
        <v>653</v>
      </c>
    </row>
    <row r="9" spans="1:12" s="22" customFormat="1" ht="22.5" customHeight="1">
      <c r="A9" s="715" t="s">
        <v>654</v>
      </c>
      <c r="B9" s="407">
        <v>1608000</v>
      </c>
      <c r="C9" s="407">
        <v>749250</v>
      </c>
      <c r="D9" s="407">
        <v>5610</v>
      </c>
      <c r="E9" s="407">
        <v>13</v>
      </c>
      <c r="F9" s="407">
        <v>15</v>
      </c>
      <c r="G9" s="407">
        <v>27</v>
      </c>
      <c r="H9" s="407">
        <v>0</v>
      </c>
      <c r="I9" s="407">
        <v>12</v>
      </c>
      <c r="J9" s="407">
        <v>30</v>
      </c>
      <c r="K9" s="1027">
        <v>3366026</v>
      </c>
      <c r="L9" s="709" t="s">
        <v>654</v>
      </c>
    </row>
    <row r="10" spans="1:12" s="22" customFormat="1" ht="22.5" customHeight="1">
      <c r="A10" s="1028" t="s">
        <v>759</v>
      </c>
      <c r="B10" s="407">
        <v>1608000</v>
      </c>
      <c r="C10" s="407">
        <v>749250</v>
      </c>
      <c r="D10" s="407">
        <v>5330</v>
      </c>
      <c r="E10" s="407">
        <v>13</v>
      </c>
      <c r="F10" s="407">
        <v>15</v>
      </c>
      <c r="G10" s="407">
        <v>24</v>
      </c>
      <c r="H10" s="407">
        <v>0</v>
      </c>
      <c r="I10" s="407">
        <v>12</v>
      </c>
      <c r="J10" s="407">
        <v>26</v>
      </c>
      <c r="K10" s="1029">
        <v>1938870</v>
      </c>
      <c r="L10" s="838" t="s">
        <v>759</v>
      </c>
    </row>
    <row r="11" spans="1:12" s="23" customFormat="1" ht="22.5" customHeight="1">
      <c r="A11" s="1030" t="s">
        <v>909</v>
      </c>
      <c r="B11" s="1031">
        <v>1608000</v>
      </c>
      <c r="C11" s="415">
        <v>749250</v>
      </c>
      <c r="D11" s="415">
        <v>5330</v>
      </c>
      <c r="E11" s="415">
        <v>14</v>
      </c>
      <c r="F11" s="415">
        <v>15</v>
      </c>
      <c r="G11" s="415">
        <v>25</v>
      </c>
      <c r="H11" s="415">
        <v>0</v>
      </c>
      <c r="I11" s="415">
        <v>12</v>
      </c>
      <c r="J11" s="415">
        <v>24</v>
      </c>
      <c r="K11" s="415">
        <v>2943182</v>
      </c>
      <c r="L11" s="1032" t="s">
        <v>909</v>
      </c>
    </row>
    <row r="12" spans="1:12" s="22" customFormat="1" ht="22.5" customHeight="1">
      <c r="A12" s="1033" t="s">
        <v>1404</v>
      </c>
      <c r="B12" s="1026">
        <v>75000</v>
      </c>
      <c r="C12" s="407">
        <v>42250</v>
      </c>
      <c r="D12" s="407">
        <v>650</v>
      </c>
      <c r="E12" s="407">
        <v>2</v>
      </c>
      <c r="F12" s="407">
        <v>2</v>
      </c>
      <c r="G12" s="407">
        <v>2</v>
      </c>
      <c r="H12" s="407">
        <v>0</v>
      </c>
      <c r="I12" s="407">
        <v>1</v>
      </c>
      <c r="J12" s="407">
        <v>3</v>
      </c>
      <c r="K12" s="1034">
        <v>525600</v>
      </c>
      <c r="L12" s="838" t="s">
        <v>1405</v>
      </c>
    </row>
    <row r="13" spans="1:12" s="22" customFormat="1" ht="22.5" customHeight="1">
      <c r="A13" s="1033" t="s">
        <v>1406</v>
      </c>
      <c r="B13" s="1026">
        <v>21000</v>
      </c>
      <c r="C13" s="407">
        <v>6000</v>
      </c>
      <c r="D13" s="407">
        <v>200</v>
      </c>
      <c r="E13" s="407">
        <v>1</v>
      </c>
      <c r="F13" s="407">
        <v>1</v>
      </c>
      <c r="G13" s="407">
        <v>2</v>
      </c>
      <c r="H13" s="407">
        <v>0</v>
      </c>
      <c r="I13" s="407">
        <v>1</v>
      </c>
      <c r="J13" s="407">
        <v>1</v>
      </c>
      <c r="K13" s="1034">
        <v>166280</v>
      </c>
      <c r="L13" s="709" t="s">
        <v>1407</v>
      </c>
    </row>
    <row r="14" spans="1:12" s="22" customFormat="1" ht="22.5" customHeight="1">
      <c r="A14" s="1033" t="s">
        <v>1408</v>
      </c>
      <c r="B14" s="1026">
        <v>66000</v>
      </c>
      <c r="C14" s="407">
        <v>52500</v>
      </c>
      <c r="D14" s="407">
        <v>550</v>
      </c>
      <c r="E14" s="407">
        <v>1</v>
      </c>
      <c r="F14" s="407">
        <v>1</v>
      </c>
      <c r="G14" s="407">
        <v>3</v>
      </c>
      <c r="H14" s="407">
        <v>0</v>
      </c>
      <c r="I14" s="407">
        <v>1</v>
      </c>
      <c r="J14" s="407">
        <v>3</v>
      </c>
      <c r="K14" s="1034">
        <v>201660</v>
      </c>
      <c r="L14" s="709" t="s">
        <v>1409</v>
      </c>
    </row>
    <row r="15" spans="1:12" s="22" customFormat="1" ht="22.5" customHeight="1">
      <c r="A15" s="1033" t="s">
        <v>1410</v>
      </c>
      <c r="B15" s="1026">
        <v>71000</v>
      </c>
      <c r="C15" s="407">
        <v>40000</v>
      </c>
      <c r="D15" s="407">
        <v>400</v>
      </c>
      <c r="E15" s="407">
        <v>1</v>
      </c>
      <c r="F15" s="407">
        <v>1</v>
      </c>
      <c r="G15" s="407">
        <v>1</v>
      </c>
      <c r="H15" s="407">
        <v>0</v>
      </c>
      <c r="I15" s="407">
        <v>1</v>
      </c>
      <c r="J15" s="407">
        <v>1</v>
      </c>
      <c r="K15" s="1034">
        <v>643500</v>
      </c>
      <c r="L15" s="709" t="s">
        <v>1411</v>
      </c>
    </row>
    <row r="16" spans="1:12" s="22" customFormat="1" ht="22.5" customHeight="1">
      <c r="A16" s="1033" t="s">
        <v>1412</v>
      </c>
      <c r="B16" s="1026">
        <v>55000</v>
      </c>
      <c r="C16" s="407">
        <v>30000</v>
      </c>
      <c r="D16" s="407">
        <v>300</v>
      </c>
      <c r="E16" s="407">
        <v>1</v>
      </c>
      <c r="F16" s="407">
        <v>1</v>
      </c>
      <c r="G16" s="407">
        <v>1</v>
      </c>
      <c r="H16" s="407">
        <v>0</v>
      </c>
      <c r="I16" s="407">
        <v>1</v>
      </c>
      <c r="J16" s="407">
        <v>2</v>
      </c>
      <c r="K16" s="1034">
        <v>135650</v>
      </c>
      <c r="L16" s="709" t="s">
        <v>1413</v>
      </c>
    </row>
    <row r="17" spans="1:12" s="22" customFormat="1" ht="22.5" customHeight="1">
      <c r="A17" s="1033" t="s">
        <v>1414</v>
      </c>
      <c r="B17" s="1026">
        <v>477000</v>
      </c>
      <c r="C17" s="407">
        <v>234000</v>
      </c>
      <c r="D17" s="407">
        <v>900</v>
      </c>
      <c r="E17" s="407">
        <v>2</v>
      </c>
      <c r="F17" s="407">
        <v>2</v>
      </c>
      <c r="G17" s="407">
        <v>4</v>
      </c>
      <c r="H17" s="407">
        <v>0</v>
      </c>
      <c r="I17" s="407">
        <v>1</v>
      </c>
      <c r="J17" s="407">
        <v>3</v>
      </c>
      <c r="K17" s="1034">
        <v>642140</v>
      </c>
      <c r="L17" s="709" t="s">
        <v>1415</v>
      </c>
    </row>
    <row r="18" spans="1:12" s="22" customFormat="1" ht="22.5" customHeight="1">
      <c r="A18" s="1033" t="s">
        <v>1416</v>
      </c>
      <c r="B18" s="1026">
        <v>86000</v>
      </c>
      <c r="C18" s="407">
        <v>25000</v>
      </c>
      <c r="D18" s="407">
        <v>250</v>
      </c>
      <c r="E18" s="407">
        <v>1</v>
      </c>
      <c r="F18" s="407">
        <v>1</v>
      </c>
      <c r="G18" s="407">
        <v>3</v>
      </c>
      <c r="H18" s="407">
        <v>0</v>
      </c>
      <c r="I18" s="407">
        <v>1</v>
      </c>
      <c r="J18" s="407">
        <v>3</v>
      </c>
      <c r="K18" s="1034">
        <v>69200</v>
      </c>
      <c r="L18" s="709" t="s">
        <v>1417</v>
      </c>
    </row>
    <row r="19" spans="1:12" s="22" customFormat="1" ht="22.5" customHeight="1">
      <c r="A19" s="1033" t="s">
        <v>1418</v>
      </c>
      <c r="B19" s="1026">
        <v>99000</v>
      </c>
      <c r="C19" s="407">
        <v>25000</v>
      </c>
      <c r="D19" s="407">
        <v>120</v>
      </c>
      <c r="E19" s="407">
        <v>1</v>
      </c>
      <c r="F19" s="407">
        <v>2</v>
      </c>
      <c r="G19" s="407">
        <v>2</v>
      </c>
      <c r="H19" s="407">
        <v>0</v>
      </c>
      <c r="I19" s="407">
        <v>1</v>
      </c>
      <c r="J19" s="407">
        <v>2</v>
      </c>
      <c r="K19" s="1034">
        <v>75300</v>
      </c>
      <c r="L19" s="709" t="s">
        <v>1419</v>
      </c>
    </row>
    <row r="20" spans="1:12" s="22" customFormat="1" ht="22.5" customHeight="1">
      <c r="A20" s="1033" t="s">
        <v>1420</v>
      </c>
      <c r="B20" s="1026">
        <v>110000</v>
      </c>
      <c r="C20" s="407">
        <v>28000</v>
      </c>
      <c r="D20" s="407">
        <v>560</v>
      </c>
      <c r="E20" s="407">
        <v>1</v>
      </c>
      <c r="F20" s="407">
        <v>1</v>
      </c>
      <c r="G20" s="407">
        <v>3</v>
      </c>
      <c r="H20" s="407">
        <v>0</v>
      </c>
      <c r="I20" s="407">
        <v>1</v>
      </c>
      <c r="J20" s="407">
        <v>1</v>
      </c>
      <c r="K20" s="1034">
        <v>340800</v>
      </c>
      <c r="L20" s="709" t="s">
        <v>1421</v>
      </c>
    </row>
    <row r="21" spans="1:12" s="22" customFormat="1" ht="22.5" customHeight="1">
      <c r="A21" s="1033" t="s">
        <v>1422</v>
      </c>
      <c r="B21" s="1026">
        <v>220000</v>
      </c>
      <c r="C21" s="407">
        <v>160000</v>
      </c>
      <c r="D21" s="407">
        <v>800</v>
      </c>
      <c r="E21" s="407">
        <v>1</v>
      </c>
      <c r="F21" s="407">
        <v>1</v>
      </c>
      <c r="G21" s="407">
        <v>2</v>
      </c>
      <c r="H21" s="407">
        <v>0</v>
      </c>
      <c r="I21" s="407">
        <v>1</v>
      </c>
      <c r="J21" s="407">
        <v>2</v>
      </c>
      <c r="K21" s="1034">
        <v>112200</v>
      </c>
      <c r="L21" s="709" t="s">
        <v>1423</v>
      </c>
    </row>
    <row r="22" spans="1:12" s="22" customFormat="1" ht="22.5" customHeight="1">
      <c r="A22" s="1033" t="s">
        <v>1424</v>
      </c>
      <c r="B22" s="1026">
        <v>308000</v>
      </c>
      <c r="C22" s="407">
        <v>97500</v>
      </c>
      <c r="D22" s="407">
        <v>300</v>
      </c>
      <c r="E22" s="407">
        <v>1</v>
      </c>
      <c r="F22" s="407">
        <v>1</v>
      </c>
      <c r="G22" s="407">
        <v>1</v>
      </c>
      <c r="H22" s="407">
        <v>0</v>
      </c>
      <c r="I22" s="407">
        <v>1</v>
      </c>
      <c r="J22" s="407">
        <v>2</v>
      </c>
      <c r="K22" s="1034">
        <v>15520</v>
      </c>
      <c r="L22" s="709" t="s">
        <v>1425</v>
      </c>
    </row>
    <row r="23" spans="1:12" s="22" customFormat="1" ht="22.5" customHeight="1">
      <c r="A23" s="1035" t="s">
        <v>1426</v>
      </c>
      <c r="B23" s="1036">
        <v>20000</v>
      </c>
      <c r="C23" s="422">
        <v>9000</v>
      </c>
      <c r="D23" s="422">
        <v>300</v>
      </c>
      <c r="E23" s="422">
        <v>1</v>
      </c>
      <c r="F23" s="422">
        <v>1</v>
      </c>
      <c r="G23" s="422">
        <v>1</v>
      </c>
      <c r="H23" s="422">
        <v>0</v>
      </c>
      <c r="I23" s="422">
        <v>1</v>
      </c>
      <c r="J23" s="422">
        <v>1</v>
      </c>
      <c r="K23" s="1037">
        <v>15332</v>
      </c>
      <c r="L23" s="716" t="s">
        <v>1427</v>
      </c>
    </row>
    <row r="24" spans="1:7" s="16" customFormat="1" ht="15.75" customHeight="1">
      <c r="A24" s="18" t="s">
        <v>750</v>
      </c>
      <c r="B24" s="18"/>
      <c r="G24" s="18" t="s">
        <v>751</v>
      </c>
    </row>
    <row r="25" spans="1:19" s="32" customFormat="1" ht="15.75" customHeight="1">
      <c r="A25" s="31" t="s">
        <v>300</v>
      </c>
      <c r="B25" s="31"/>
      <c r="C25" s="31"/>
      <c r="D25" s="31"/>
      <c r="E25" s="31"/>
      <c r="F25" s="31"/>
      <c r="G25" s="31" t="s">
        <v>648</v>
      </c>
      <c r="I25" s="31"/>
      <c r="J25" s="31"/>
      <c r="K25" s="31"/>
      <c r="M25" s="31"/>
      <c r="N25" s="31"/>
      <c r="O25" s="31"/>
      <c r="P25" s="31"/>
      <c r="Q25" s="31"/>
      <c r="R25" s="31"/>
      <c r="S25" s="31"/>
    </row>
    <row r="26" s="16" customFormat="1" ht="15.75" customHeight="1">
      <c r="A26" s="16" t="s">
        <v>298</v>
      </c>
    </row>
    <row r="27" s="22" customFormat="1" ht="12.75"/>
    <row r="28" s="100" customFormat="1" ht="14.25"/>
    <row r="29" s="100" customFormat="1" ht="14.25"/>
    <row r="30" s="100" customFormat="1" ht="14.25"/>
    <row r="31" s="100" customFormat="1" ht="14.25"/>
    <row r="32" s="100" customFormat="1" ht="14.25"/>
    <row r="33" s="100" customFormat="1" ht="14.25"/>
    <row r="34" s="100" customFormat="1" ht="14.25"/>
    <row r="35" s="100" customFormat="1" ht="14.25"/>
    <row r="36" s="100" customFormat="1" ht="14.25"/>
    <row r="37" s="100" customFormat="1" ht="14.25"/>
    <row r="38" s="100" customFormat="1" ht="14.25"/>
    <row r="39" s="100" customFormat="1" ht="14.25"/>
    <row r="40" s="100" customFormat="1" ht="14.25"/>
    <row r="41" s="100" customFormat="1" ht="14.25"/>
  </sheetData>
  <sheetProtection/>
  <mergeCells count="6">
    <mergeCell ref="C4:D4"/>
    <mergeCell ref="E4:J4"/>
    <mergeCell ref="A1:L1"/>
    <mergeCell ref="A2:B2"/>
    <mergeCell ref="C3:D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pane xSplit="1" ySplit="6" topLeftCell="B7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8.88671875" defaultRowHeight="13.5"/>
  <cols>
    <col min="1" max="1" width="8.88671875" style="22" customWidth="1"/>
    <col min="2" max="3" width="9.88671875" style="22" customWidth="1"/>
    <col min="4" max="13" width="9.4453125" style="22" customWidth="1"/>
    <col min="14" max="14" width="10.6640625" style="22" customWidth="1"/>
    <col min="15" max="16384" width="8.88671875" style="22" customWidth="1"/>
  </cols>
  <sheetData>
    <row r="1" spans="1:14" ht="26.25" customHeight="1">
      <c r="A1" s="1294" t="s">
        <v>836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</row>
    <row r="2" spans="1:14" ht="18" customHeight="1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5" t="s">
        <v>153</v>
      </c>
    </row>
    <row r="3" spans="1:14" ht="15.75" customHeight="1">
      <c r="A3" s="1085" t="s">
        <v>93</v>
      </c>
      <c r="B3" s="1250" t="s">
        <v>149</v>
      </c>
      <c r="C3" s="1082"/>
      <c r="D3" s="1250" t="s">
        <v>154</v>
      </c>
      <c r="E3" s="1082"/>
      <c r="F3" s="1250" t="s">
        <v>155</v>
      </c>
      <c r="G3" s="1082"/>
      <c r="H3" s="1083" t="s">
        <v>156</v>
      </c>
      <c r="I3" s="1082"/>
      <c r="J3" s="1083" t="s">
        <v>157</v>
      </c>
      <c r="K3" s="1082"/>
      <c r="L3" s="1083" t="s">
        <v>158</v>
      </c>
      <c r="M3" s="1082"/>
      <c r="N3" s="1083" t="s">
        <v>99</v>
      </c>
    </row>
    <row r="4" spans="1:14" ht="15.75" customHeight="1">
      <c r="A4" s="1086"/>
      <c r="B4" s="1089" t="s">
        <v>147</v>
      </c>
      <c r="C4" s="1090"/>
      <c r="D4" s="1190" t="s">
        <v>159</v>
      </c>
      <c r="E4" s="1090"/>
      <c r="F4" s="1190" t="s">
        <v>160</v>
      </c>
      <c r="G4" s="1090"/>
      <c r="H4" s="1089" t="s">
        <v>161</v>
      </c>
      <c r="I4" s="1090"/>
      <c r="J4" s="1089" t="s">
        <v>162</v>
      </c>
      <c r="K4" s="1090"/>
      <c r="L4" s="1089" t="s">
        <v>163</v>
      </c>
      <c r="M4" s="1090"/>
      <c r="N4" s="1088"/>
    </row>
    <row r="5" spans="1:14" ht="15.75" customHeight="1">
      <c r="A5" s="1086"/>
      <c r="B5" s="134" t="s">
        <v>164</v>
      </c>
      <c r="C5" s="134" t="s">
        <v>165</v>
      </c>
      <c r="D5" s="134" t="s">
        <v>164</v>
      </c>
      <c r="E5" s="134" t="s">
        <v>165</v>
      </c>
      <c r="F5" s="134" t="s">
        <v>164</v>
      </c>
      <c r="G5" s="134" t="s">
        <v>165</v>
      </c>
      <c r="H5" s="134" t="s">
        <v>164</v>
      </c>
      <c r="I5" s="134" t="s">
        <v>165</v>
      </c>
      <c r="J5" s="134" t="s">
        <v>164</v>
      </c>
      <c r="K5" s="134" t="s">
        <v>165</v>
      </c>
      <c r="L5" s="134" t="s">
        <v>164</v>
      </c>
      <c r="M5" s="134" t="s">
        <v>165</v>
      </c>
      <c r="N5" s="1088"/>
    </row>
    <row r="6" spans="1:14" ht="15.75" customHeight="1">
      <c r="A6" s="1087"/>
      <c r="B6" s="52" t="s">
        <v>166</v>
      </c>
      <c r="C6" s="52" t="s">
        <v>167</v>
      </c>
      <c r="D6" s="52" t="s">
        <v>166</v>
      </c>
      <c r="E6" s="52" t="s">
        <v>167</v>
      </c>
      <c r="F6" s="52" t="s">
        <v>166</v>
      </c>
      <c r="G6" s="52" t="s">
        <v>167</v>
      </c>
      <c r="H6" s="52" t="s">
        <v>166</v>
      </c>
      <c r="I6" s="52" t="s">
        <v>167</v>
      </c>
      <c r="J6" s="52" t="s">
        <v>166</v>
      </c>
      <c r="K6" s="52" t="s">
        <v>167</v>
      </c>
      <c r="L6" s="52" t="s">
        <v>166</v>
      </c>
      <c r="M6" s="52" t="s">
        <v>167</v>
      </c>
      <c r="N6" s="1089"/>
    </row>
    <row r="7" spans="1:14" s="24" customFormat="1" ht="21.75" customHeight="1">
      <c r="A7" s="44" t="s">
        <v>60</v>
      </c>
      <c r="B7" s="264">
        <v>35</v>
      </c>
      <c r="C7" s="264">
        <v>4105</v>
      </c>
      <c r="D7" s="265">
        <v>6</v>
      </c>
      <c r="E7" s="265">
        <v>1866</v>
      </c>
      <c r="F7" s="265">
        <v>3</v>
      </c>
      <c r="G7" s="265">
        <v>309</v>
      </c>
      <c r="H7" s="265">
        <v>15</v>
      </c>
      <c r="I7" s="265">
        <v>1300</v>
      </c>
      <c r="J7" s="265">
        <v>6</v>
      </c>
      <c r="K7" s="265">
        <v>357</v>
      </c>
      <c r="L7" s="265">
        <v>0</v>
      </c>
      <c r="M7" s="265">
        <v>0</v>
      </c>
      <c r="N7" s="45" t="s">
        <v>61</v>
      </c>
    </row>
    <row r="8" spans="1:14" s="24" customFormat="1" ht="21.75" customHeight="1">
      <c r="A8" s="44" t="s">
        <v>653</v>
      </c>
      <c r="B8" s="264">
        <v>37</v>
      </c>
      <c r="C8" s="264">
        <v>4191</v>
      </c>
      <c r="D8" s="265">
        <v>6</v>
      </c>
      <c r="E8" s="265">
        <v>1866</v>
      </c>
      <c r="F8" s="265">
        <v>2</v>
      </c>
      <c r="G8" s="265">
        <v>201</v>
      </c>
      <c r="H8" s="265">
        <v>11</v>
      </c>
      <c r="I8" s="265">
        <v>1015</v>
      </c>
      <c r="J8" s="265">
        <v>2</v>
      </c>
      <c r="K8" s="265">
        <v>119</v>
      </c>
      <c r="L8" s="265">
        <v>2</v>
      </c>
      <c r="M8" s="265">
        <v>105</v>
      </c>
      <c r="N8" s="45" t="s">
        <v>653</v>
      </c>
    </row>
    <row r="9" spans="1:14" s="24" customFormat="1" ht="21.75" customHeight="1">
      <c r="A9" s="44" t="s">
        <v>654</v>
      </c>
      <c r="B9" s="264">
        <v>60</v>
      </c>
      <c r="C9" s="264">
        <v>5735</v>
      </c>
      <c r="D9" s="265">
        <v>5</v>
      </c>
      <c r="E9" s="265">
        <v>1689</v>
      </c>
      <c r="F9" s="265">
        <v>5</v>
      </c>
      <c r="G9" s="265">
        <v>778</v>
      </c>
      <c r="H9" s="265">
        <v>13</v>
      </c>
      <c r="I9" s="265">
        <v>1182</v>
      </c>
      <c r="J9" s="265">
        <v>3</v>
      </c>
      <c r="K9" s="265">
        <v>199</v>
      </c>
      <c r="L9" s="265">
        <v>1</v>
      </c>
      <c r="M9" s="265">
        <v>73</v>
      </c>
      <c r="N9" s="45" t="s">
        <v>654</v>
      </c>
    </row>
    <row r="10" spans="1:14" s="24" customFormat="1" ht="21.75" customHeight="1">
      <c r="A10" s="44" t="s">
        <v>759</v>
      </c>
      <c r="B10" s="264">
        <v>87</v>
      </c>
      <c r="C10" s="264">
        <v>8111</v>
      </c>
      <c r="D10" s="265">
        <v>6</v>
      </c>
      <c r="E10" s="265">
        <v>1953</v>
      </c>
      <c r="F10" s="265">
        <v>10</v>
      </c>
      <c r="G10" s="265">
        <v>1236</v>
      </c>
      <c r="H10" s="265">
        <v>21</v>
      </c>
      <c r="I10" s="265">
        <v>1907</v>
      </c>
      <c r="J10" s="265">
        <v>8</v>
      </c>
      <c r="K10" s="265">
        <v>571</v>
      </c>
      <c r="L10" s="265">
        <v>8</v>
      </c>
      <c r="M10" s="265">
        <v>407</v>
      </c>
      <c r="N10" s="45" t="s">
        <v>759</v>
      </c>
    </row>
    <row r="11" spans="1:14" s="23" customFormat="1" ht="21.75" customHeight="1">
      <c r="A11" s="399" t="s">
        <v>842</v>
      </c>
      <c r="B11" s="1038">
        <v>102</v>
      </c>
      <c r="C11" s="1038">
        <v>9619</v>
      </c>
      <c r="D11" s="1038">
        <v>6</v>
      </c>
      <c r="E11" s="1038">
        <v>1953</v>
      </c>
      <c r="F11" s="1038">
        <v>14</v>
      </c>
      <c r="G11" s="1038">
        <v>1667</v>
      </c>
      <c r="H11" s="1038">
        <v>25</v>
      </c>
      <c r="I11" s="1038">
        <v>2057</v>
      </c>
      <c r="J11" s="1038">
        <v>9</v>
      </c>
      <c r="K11" s="1038">
        <v>636</v>
      </c>
      <c r="L11" s="1038">
        <v>10</v>
      </c>
      <c r="M11" s="1039">
        <v>616</v>
      </c>
      <c r="N11" s="438" t="s">
        <v>843</v>
      </c>
    </row>
    <row r="12" spans="1:14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22" ht="26.25" customHeight="1">
      <c r="A13" s="1085" t="s">
        <v>93</v>
      </c>
      <c r="B13" s="1292" t="s">
        <v>168</v>
      </c>
      <c r="C13" s="1293"/>
      <c r="D13" s="1292" t="s">
        <v>169</v>
      </c>
      <c r="E13" s="1293"/>
      <c r="F13" s="1094" t="s">
        <v>170</v>
      </c>
      <c r="G13" s="1095"/>
      <c r="H13" s="1095"/>
      <c r="I13" s="1095"/>
      <c r="J13" s="1095"/>
      <c r="K13" s="1095"/>
      <c r="L13" s="1096"/>
      <c r="M13" s="1256" t="s">
        <v>171</v>
      </c>
      <c r="N13" s="1257"/>
      <c r="O13" s="1258"/>
      <c r="P13" s="1083" t="s">
        <v>99</v>
      </c>
      <c r="Q13" s="47"/>
      <c r="R13" s="76"/>
      <c r="S13" s="76"/>
      <c r="T13" s="76"/>
      <c r="U13" s="76"/>
      <c r="V13" s="76"/>
    </row>
    <row r="14" spans="1:22" ht="15.75" customHeight="1">
      <c r="A14" s="1086"/>
      <c r="B14" s="134" t="s">
        <v>164</v>
      </c>
      <c r="C14" s="134" t="s">
        <v>165</v>
      </c>
      <c r="D14" s="134" t="s">
        <v>164</v>
      </c>
      <c r="E14" s="134" t="s">
        <v>165</v>
      </c>
      <c r="F14" s="58" t="s">
        <v>154</v>
      </c>
      <c r="G14" s="58" t="s">
        <v>155</v>
      </c>
      <c r="H14" s="51" t="s">
        <v>156</v>
      </c>
      <c r="I14" s="51" t="s">
        <v>157</v>
      </c>
      <c r="J14" s="51" t="s">
        <v>158</v>
      </c>
      <c r="K14" s="1290" t="s">
        <v>168</v>
      </c>
      <c r="L14" s="1290" t="s">
        <v>169</v>
      </c>
      <c r="M14" s="1290" t="s">
        <v>172</v>
      </c>
      <c r="N14" s="1290" t="s">
        <v>173</v>
      </c>
      <c r="O14" s="1290" t="s">
        <v>174</v>
      </c>
      <c r="P14" s="1088"/>
      <c r="Q14" s="47"/>
      <c r="R14" s="76"/>
      <c r="S14" s="76"/>
      <c r="T14" s="76"/>
      <c r="U14" s="76"/>
      <c r="V14" s="76"/>
    </row>
    <row r="15" spans="1:22" ht="15.75" customHeight="1">
      <c r="A15" s="1087"/>
      <c r="B15" s="52" t="s">
        <v>166</v>
      </c>
      <c r="C15" s="52" t="s">
        <v>167</v>
      </c>
      <c r="D15" s="52" t="s">
        <v>166</v>
      </c>
      <c r="E15" s="52" t="s">
        <v>167</v>
      </c>
      <c r="F15" s="102" t="s">
        <v>159</v>
      </c>
      <c r="G15" s="102" t="s">
        <v>160</v>
      </c>
      <c r="H15" s="52" t="s">
        <v>161</v>
      </c>
      <c r="I15" s="52" t="s">
        <v>162</v>
      </c>
      <c r="J15" s="52" t="s">
        <v>163</v>
      </c>
      <c r="K15" s="1291"/>
      <c r="L15" s="1291"/>
      <c r="M15" s="1291"/>
      <c r="N15" s="1291"/>
      <c r="O15" s="1291"/>
      <c r="P15" s="1089"/>
      <c r="Q15" s="47"/>
      <c r="R15" s="76"/>
      <c r="S15" s="76"/>
      <c r="T15" s="76"/>
      <c r="U15" s="76"/>
      <c r="V15" s="76"/>
    </row>
    <row r="16" spans="1:22" s="24" customFormat="1" ht="21.75" customHeight="1">
      <c r="A16" s="44" t="s">
        <v>60</v>
      </c>
      <c r="B16" s="269">
        <v>5</v>
      </c>
      <c r="C16" s="269">
        <v>273</v>
      </c>
      <c r="D16" s="269">
        <v>7</v>
      </c>
      <c r="E16" s="269">
        <v>565</v>
      </c>
      <c r="F16" s="267">
        <v>80.8</v>
      </c>
      <c r="G16" s="267">
        <v>73.8</v>
      </c>
      <c r="H16" s="268">
        <v>82</v>
      </c>
      <c r="I16" s="267">
        <v>63.1</v>
      </c>
      <c r="J16" s="267" t="s">
        <v>152</v>
      </c>
      <c r="K16" s="270">
        <v>36.5</v>
      </c>
      <c r="L16" s="270">
        <v>60.4</v>
      </c>
      <c r="M16" s="268">
        <v>142553</v>
      </c>
      <c r="N16" s="269">
        <v>93339</v>
      </c>
      <c r="O16" s="269">
        <v>49214</v>
      </c>
      <c r="P16" s="45" t="s">
        <v>60</v>
      </c>
      <c r="Q16" s="75"/>
      <c r="R16" s="266"/>
      <c r="S16" s="266"/>
      <c r="T16" s="266"/>
      <c r="U16" s="266"/>
      <c r="V16" s="266"/>
    </row>
    <row r="17" spans="1:22" s="24" customFormat="1" ht="21.75" customHeight="1">
      <c r="A17" s="44" t="s">
        <v>653</v>
      </c>
      <c r="B17" s="269">
        <v>14</v>
      </c>
      <c r="C17" s="269">
        <v>885</v>
      </c>
      <c r="D17" s="269">
        <v>11</v>
      </c>
      <c r="E17" s="269">
        <v>715</v>
      </c>
      <c r="F17" s="267">
        <v>83.5</v>
      </c>
      <c r="G17" s="267">
        <v>82.6</v>
      </c>
      <c r="H17" s="268">
        <v>81.9</v>
      </c>
      <c r="I17" s="267">
        <v>11.8</v>
      </c>
      <c r="J17" s="267">
        <v>66.6</v>
      </c>
      <c r="K17" s="270">
        <v>68.1</v>
      </c>
      <c r="L17" s="270">
        <v>64.2</v>
      </c>
      <c r="M17" s="268">
        <v>161272</v>
      </c>
      <c r="N17" s="269">
        <v>107442</v>
      </c>
      <c r="O17" s="269">
        <v>53830</v>
      </c>
      <c r="P17" s="45" t="s">
        <v>653</v>
      </c>
      <c r="Q17" s="75"/>
      <c r="R17" s="266"/>
      <c r="S17" s="266"/>
      <c r="T17" s="266"/>
      <c r="U17" s="266"/>
      <c r="V17" s="266"/>
    </row>
    <row r="18" spans="1:22" s="24" customFormat="1" ht="21.75" customHeight="1">
      <c r="A18" s="44" t="s">
        <v>654</v>
      </c>
      <c r="B18" s="269">
        <v>16</v>
      </c>
      <c r="C18" s="269">
        <v>648</v>
      </c>
      <c r="D18" s="269">
        <v>17</v>
      </c>
      <c r="E18" s="269">
        <v>1166</v>
      </c>
      <c r="F18" s="267">
        <v>82.1</v>
      </c>
      <c r="G18" s="267">
        <v>83.9</v>
      </c>
      <c r="H18" s="268">
        <v>81.9</v>
      </c>
      <c r="I18" s="267">
        <v>69.4</v>
      </c>
      <c r="J18" s="267">
        <v>0</v>
      </c>
      <c r="K18" s="270">
        <v>68</v>
      </c>
      <c r="L18" s="270">
        <v>69.1</v>
      </c>
      <c r="M18" s="268">
        <v>166522</v>
      </c>
      <c r="N18" s="269">
        <v>113099</v>
      </c>
      <c r="O18" s="269">
        <v>53423</v>
      </c>
      <c r="P18" s="45" t="s">
        <v>654</v>
      </c>
      <c r="Q18" s="75"/>
      <c r="R18" s="266"/>
      <c r="S18" s="266"/>
      <c r="T18" s="266"/>
      <c r="U18" s="266"/>
      <c r="V18" s="266"/>
    </row>
    <row r="19" spans="1:22" s="24" customFormat="1" ht="21.75" customHeight="1">
      <c r="A19" s="44" t="s">
        <v>759</v>
      </c>
      <c r="B19" s="269">
        <v>11</v>
      </c>
      <c r="C19" s="269">
        <v>349</v>
      </c>
      <c r="D19" s="269">
        <v>23</v>
      </c>
      <c r="E19" s="269">
        <v>1688</v>
      </c>
      <c r="F19" s="267" t="s">
        <v>834</v>
      </c>
      <c r="G19" s="267" t="s">
        <v>834</v>
      </c>
      <c r="H19" s="268" t="s">
        <v>834</v>
      </c>
      <c r="I19" s="267" t="s">
        <v>834</v>
      </c>
      <c r="J19" s="267" t="s">
        <v>834</v>
      </c>
      <c r="K19" s="270" t="s">
        <v>834</v>
      </c>
      <c r="L19" s="270" t="s">
        <v>834</v>
      </c>
      <c r="M19" s="268" t="s">
        <v>834</v>
      </c>
      <c r="N19" s="269" t="s">
        <v>834</v>
      </c>
      <c r="O19" s="269" t="s">
        <v>834</v>
      </c>
      <c r="P19" s="45" t="s">
        <v>759</v>
      </c>
      <c r="Q19" s="75"/>
      <c r="R19" s="266"/>
      <c r="S19" s="266"/>
      <c r="T19" s="266"/>
      <c r="U19" s="266"/>
      <c r="V19" s="266"/>
    </row>
    <row r="20" spans="1:22" s="23" customFormat="1" ht="21.75" customHeight="1">
      <c r="A20" s="399" t="s">
        <v>842</v>
      </c>
      <c r="B20" s="1040">
        <v>13</v>
      </c>
      <c r="C20" s="1041">
        <v>778</v>
      </c>
      <c r="D20" s="1041">
        <v>25</v>
      </c>
      <c r="E20" s="1041">
        <v>1912</v>
      </c>
      <c r="F20" s="1041" t="s">
        <v>834</v>
      </c>
      <c r="G20" s="1041" t="s">
        <v>834</v>
      </c>
      <c r="H20" s="1041" t="s">
        <v>834</v>
      </c>
      <c r="I20" s="1041" t="s">
        <v>834</v>
      </c>
      <c r="J20" s="1041" t="s">
        <v>834</v>
      </c>
      <c r="K20" s="1041" t="s">
        <v>834</v>
      </c>
      <c r="L20" s="1041" t="s">
        <v>834</v>
      </c>
      <c r="M20" s="1041" t="s">
        <v>834</v>
      </c>
      <c r="N20" s="1041" t="s">
        <v>834</v>
      </c>
      <c r="O20" s="1041" t="s">
        <v>834</v>
      </c>
      <c r="P20" s="438" t="s">
        <v>843</v>
      </c>
      <c r="Q20" s="46"/>
      <c r="R20" s="283"/>
      <c r="S20" s="283"/>
      <c r="T20" s="283"/>
      <c r="U20" s="283"/>
      <c r="V20" s="283"/>
    </row>
    <row r="21" spans="1:16" s="404" customFormat="1" ht="19.5" customHeight="1">
      <c r="A21" s="1289" t="s">
        <v>1428</v>
      </c>
      <c r="B21" s="1207"/>
      <c r="C21" s="1207"/>
      <c r="D21" s="1207"/>
      <c r="E21" s="1207"/>
      <c r="F21" s="1207"/>
      <c r="G21" s="1207"/>
      <c r="H21" s="1207"/>
      <c r="I21" s="1207"/>
      <c r="J21" s="898"/>
      <c r="K21" s="692" t="s">
        <v>1429</v>
      </c>
      <c r="L21" s="744"/>
      <c r="M21" s="744"/>
      <c r="N21" s="744"/>
      <c r="O21" s="744"/>
      <c r="P21" s="744"/>
    </row>
    <row r="22" spans="1:16" s="404" customFormat="1" ht="29.25" customHeight="1">
      <c r="A22" s="404" t="s">
        <v>1430</v>
      </c>
      <c r="K22" s="1235" t="s">
        <v>753</v>
      </c>
      <c r="L22" s="1235"/>
      <c r="M22" s="1235"/>
      <c r="N22" s="1235"/>
      <c r="O22" s="1235"/>
      <c r="P22" s="1235"/>
    </row>
  </sheetData>
  <sheetProtection/>
  <mergeCells count="28">
    <mergeCell ref="B4:C4"/>
    <mergeCell ref="K22:P22"/>
    <mergeCell ref="A1:N1"/>
    <mergeCell ref="A3:A6"/>
    <mergeCell ref="B3:C3"/>
    <mergeCell ref="D3:E3"/>
    <mergeCell ref="F3:G3"/>
    <mergeCell ref="H3:I3"/>
    <mergeCell ref="J3:K3"/>
    <mergeCell ref="L3:M3"/>
    <mergeCell ref="F13:L13"/>
    <mergeCell ref="M13:O13"/>
    <mergeCell ref="D4:E4"/>
    <mergeCell ref="F4:G4"/>
    <mergeCell ref="H4:I4"/>
    <mergeCell ref="J4:K4"/>
    <mergeCell ref="N3:N6"/>
    <mergeCell ref="L4:M4"/>
    <mergeCell ref="A21:I21"/>
    <mergeCell ref="P13:P15"/>
    <mergeCell ref="K14:K15"/>
    <mergeCell ref="L14:L15"/>
    <mergeCell ref="M14:M15"/>
    <mergeCell ref="N14:N15"/>
    <mergeCell ref="O14:O15"/>
    <mergeCell ref="A13:A15"/>
    <mergeCell ref="B13:C13"/>
    <mergeCell ref="D13:E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pane xSplit="1" ySplit="6" topLeftCell="B7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8.88671875" defaultRowHeight="13.5"/>
  <cols>
    <col min="1" max="2" width="8.88671875" style="22" customWidth="1"/>
    <col min="3" max="3" width="10.4453125" style="22" bestFit="1" customWidth="1"/>
    <col min="4" max="4" width="9.99609375" style="22" bestFit="1" customWidth="1"/>
    <col min="5" max="5" width="11.77734375" style="22" customWidth="1"/>
    <col min="6" max="6" width="12.77734375" style="22" customWidth="1"/>
    <col min="7" max="7" width="10.5546875" style="22" bestFit="1" customWidth="1"/>
    <col min="8" max="8" width="11.6640625" style="22" bestFit="1" customWidth="1"/>
    <col min="9" max="11" width="11.99609375" style="22" customWidth="1"/>
    <col min="12" max="16384" width="8.88671875" style="22" customWidth="1"/>
  </cols>
  <sheetData>
    <row r="1" spans="1:11" ht="24.75" customHeight="1">
      <c r="A1" s="1079" t="s">
        <v>837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</row>
    <row r="2" spans="1:11" ht="14.25" customHeight="1">
      <c r="A2" s="271" t="s">
        <v>92</v>
      </c>
      <c r="B2" s="83"/>
      <c r="C2" s="84"/>
      <c r="D2" s="84"/>
      <c r="E2" s="84"/>
      <c r="F2" s="84"/>
      <c r="G2" s="84"/>
      <c r="H2" s="84"/>
      <c r="J2" s="85"/>
      <c r="K2" s="85" t="s">
        <v>175</v>
      </c>
    </row>
    <row r="3" spans="1:11" ht="15.75" customHeight="1">
      <c r="A3" s="1085" t="s">
        <v>90</v>
      </c>
      <c r="B3" s="1080" t="s">
        <v>176</v>
      </c>
      <c r="C3" s="1081"/>
      <c r="D3" s="1081"/>
      <c r="E3" s="1081"/>
      <c r="F3" s="1081"/>
      <c r="G3" s="1081"/>
      <c r="H3" s="1082"/>
      <c r="I3" s="90" t="s">
        <v>177</v>
      </c>
      <c r="J3" s="155" t="s">
        <v>178</v>
      </c>
      <c r="K3" s="1083" t="s">
        <v>99</v>
      </c>
    </row>
    <row r="4" spans="1:11" ht="15.75" customHeight="1">
      <c r="A4" s="1086"/>
      <c r="B4" s="58"/>
      <c r="C4" s="90" t="s">
        <v>179</v>
      </c>
      <c r="D4" s="134" t="s">
        <v>180</v>
      </c>
      <c r="E4" s="134" t="s">
        <v>181</v>
      </c>
      <c r="F4" s="134" t="s">
        <v>182</v>
      </c>
      <c r="G4" s="134" t="s">
        <v>183</v>
      </c>
      <c r="H4" s="134" t="s">
        <v>184</v>
      </c>
      <c r="I4" s="51"/>
      <c r="J4" s="37"/>
      <c r="K4" s="1088"/>
    </row>
    <row r="5" spans="1:11" ht="15.75" customHeight="1">
      <c r="A5" s="1086"/>
      <c r="B5" s="51"/>
      <c r="C5" s="51" t="s">
        <v>185</v>
      </c>
      <c r="D5" s="51" t="s">
        <v>186</v>
      </c>
      <c r="E5" s="51" t="s">
        <v>187</v>
      </c>
      <c r="F5" s="51" t="s">
        <v>188</v>
      </c>
      <c r="G5" s="101" t="s">
        <v>189</v>
      </c>
      <c r="H5" s="51"/>
      <c r="I5" s="51" t="s">
        <v>190</v>
      </c>
      <c r="J5" s="37" t="s">
        <v>190</v>
      </c>
      <c r="K5" s="1088"/>
    </row>
    <row r="6" spans="1:11" ht="15.75" customHeight="1">
      <c r="A6" s="1087"/>
      <c r="B6" s="52"/>
      <c r="C6" s="52" t="s">
        <v>191</v>
      </c>
      <c r="D6" s="52" t="s">
        <v>191</v>
      </c>
      <c r="E6" s="52" t="s">
        <v>191</v>
      </c>
      <c r="F6" s="52" t="s">
        <v>191</v>
      </c>
      <c r="G6" s="52" t="s">
        <v>191</v>
      </c>
      <c r="H6" s="52" t="s">
        <v>192</v>
      </c>
      <c r="I6" s="52" t="s">
        <v>193</v>
      </c>
      <c r="J6" s="63" t="s">
        <v>194</v>
      </c>
      <c r="K6" s="1089"/>
    </row>
    <row r="7" spans="1:11" s="24" customFormat="1" ht="21.75" customHeight="1">
      <c r="A7" s="44" t="s">
        <v>60</v>
      </c>
      <c r="B7" s="76">
        <v>34</v>
      </c>
      <c r="C7" s="265">
        <v>23</v>
      </c>
      <c r="D7" s="36">
        <v>0</v>
      </c>
      <c r="E7" s="36">
        <v>0</v>
      </c>
      <c r="F7" s="36">
        <v>0</v>
      </c>
      <c r="G7" s="265">
        <v>0</v>
      </c>
      <c r="H7" s="265">
        <v>11</v>
      </c>
      <c r="I7" s="265">
        <v>328</v>
      </c>
      <c r="J7" s="265">
        <v>111</v>
      </c>
      <c r="K7" s="45" t="s">
        <v>60</v>
      </c>
    </row>
    <row r="8" spans="1:11" s="24" customFormat="1" ht="21.75" customHeight="1">
      <c r="A8" s="44" t="s">
        <v>653</v>
      </c>
      <c r="B8" s="76">
        <v>34</v>
      </c>
      <c r="C8" s="265">
        <v>23</v>
      </c>
      <c r="D8" s="36">
        <v>0</v>
      </c>
      <c r="E8" s="36">
        <v>0</v>
      </c>
      <c r="F8" s="36">
        <v>0</v>
      </c>
      <c r="G8" s="265">
        <v>0</v>
      </c>
      <c r="H8" s="265">
        <v>11</v>
      </c>
      <c r="I8" s="265">
        <v>324</v>
      </c>
      <c r="J8" s="265">
        <v>110</v>
      </c>
      <c r="K8" s="45" t="s">
        <v>653</v>
      </c>
    </row>
    <row r="9" spans="1:11" s="24" customFormat="1" ht="21.75" customHeight="1">
      <c r="A9" s="44" t="s">
        <v>654</v>
      </c>
      <c r="B9" s="76">
        <v>34</v>
      </c>
      <c r="C9" s="265">
        <v>23</v>
      </c>
      <c r="D9" s="36">
        <v>0</v>
      </c>
      <c r="E9" s="36">
        <v>0</v>
      </c>
      <c r="F9" s="36">
        <v>0</v>
      </c>
      <c r="G9" s="265">
        <v>0</v>
      </c>
      <c r="H9" s="265">
        <v>11</v>
      </c>
      <c r="I9" s="265">
        <v>326</v>
      </c>
      <c r="J9" s="265">
        <v>110</v>
      </c>
      <c r="K9" s="45" t="s">
        <v>654</v>
      </c>
    </row>
    <row r="10" spans="1:11" s="24" customFormat="1" ht="21.75" customHeight="1">
      <c r="A10" s="44" t="s">
        <v>759</v>
      </c>
      <c r="B10" s="76">
        <v>34</v>
      </c>
      <c r="C10" s="265">
        <v>23</v>
      </c>
      <c r="D10" s="36"/>
      <c r="E10" s="36" t="s">
        <v>640</v>
      </c>
      <c r="F10" s="36"/>
      <c r="G10" s="265"/>
      <c r="H10" s="265">
        <v>11</v>
      </c>
      <c r="I10" s="265">
        <v>324</v>
      </c>
      <c r="J10" s="265">
        <v>111</v>
      </c>
      <c r="K10" s="45" t="s">
        <v>759</v>
      </c>
    </row>
    <row r="11" spans="1:11" s="23" customFormat="1" ht="21.75" customHeight="1">
      <c r="A11" s="1042" t="s">
        <v>842</v>
      </c>
      <c r="B11" s="1044">
        <v>32</v>
      </c>
      <c r="C11" s="1044">
        <v>23</v>
      </c>
      <c r="D11" s="1044">
        <v>0</v>
      </c>
      <c r="E11" s="1044">
        <v>0</v>
      </c>
      <c r="F11" s="1044">
        <v>0</v>
      </c>
      <c r="G11" s="1044">
        <v>0</v>
      </c>
      <c r="H11" s="1044">
        <v>9</v>
      </c>
      <c r="I11" s="1044">
        <v>309</v>
      </c>
      <c r="J11" s="1044">
        <v>129</v>
      </c>
      <c r="K11" s="1043" t="s">
        <v>843</v>
      </c>
    </row>
    <row r="12" spans="1:11" ht="9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1:11" ht="15" customHeight="1">
      <c r="A13" s="1295" t="s">
        <v>93</v>
      </c>
      <c r="B13" s="1298" t="s">
        <v>195</v>
      </c>
      <c r="C13" s="1299"/>
      <c r="D13" s="1300"/>
      <c r="E13" s="272" t="s">
        <v>196</v>
      </c>
      <c r="F13" s="1301" t="s">
        <v>197</v>
      </c>
      <c r="G13" s="1299"/>
      <c r="H13" s="272" t="s">
        <v>198</v>
      </c>
      <c r="I13" s="1298" t="s">
        <v>99</v>
      </c>
      <c r="J13" s="266"/>
      <c r="K13" s="266"/>
    </row>
    <row r="14" spans="1:11" ht="15" customHeight="1">
      <c r="A14" s="1296"/>
      <c r="B14" s="273"/>
      <c r="C14" s="273" t="s">
        <v>199</v>
      </c>
      <c r="D14" s="273" t="s">
        <v>200</v>
      </c>
      <c r="E14" s="274"/>
      <c r="F14" s="272" t="s">
        <v>201</v>
      </c>
      <c r="G14" s="272" t="s">
        <v>202</v>
      </c>
      <c r="H14" s="275" t="s">
        <v>203</v>
      </c>
      <c r="I14" s="1302"/>
      <c r="J14" s="276"/>
      <c r="K14" s="277"/>
    </row>
    <row r="15" spans="1:11" ht="15" customHeight="1">
      <c r="A15" s="1297"/>
      <c r="B15" s="278"/>
      <c r="C15" s="279" t="s">
        <v>204</v>
      </c>
      <c r="D15" s="279" t="s">
        <v>205</v>
      </c>
      <c r="E15" s="278" t="s">
        <v>206</v>
      </c>
      <c r="F15" s="278" t="s">
        <v>207</v>
      </c>
      <c r="G15" s="278" t="s">
        <v>208</v>
      </c>
      <c r="H15" s="278" t="s">
        <v>209</v>
      </c>
      <c r="I15" s="1303"/>
      <c r="J15" s="128"/>
      <c r="K15" s="128"/>
    </row>
    <row r="16" spans="1:11" ht="21.75" customHeight="1">
      <c r="A16" s="44" t="s">
        <v>60</v>
      </c>
      <c r="B16" s="45">
        <v>190</v>
      </c>
      <c r="C16" s="65">
        <v>172</v>
      </c>
      <c r="D16" s="65">
        <v>18</v>
      </c>
      <c r="E16" s="65">
        <v>191</v>
      </c>
      <c r="F16" s="65">
        <v>42</v>
      </c>
      <c r="G16" s="65">
        <v>106</v>
      </c>
      <c r="H16" s="65">
        <v>59</v>
      </c>
      <c r="I16" s="45" t="s">
        <v>60</v>
      </c>
      <c r="J16" s="128"/>
      <c r="K16" s="128"/>
    </row>
    <row r="17" spans="1:11" ht="21.75" customHeight="1">
      <c r="A17" s="44" t="s">
        <v>653</v>
      </c>
      <c r="B17" s="45">
        <v>176</v>
      </c>
      <c r="C17" s="65">
        <v>165</v>
      </c>
      <c r="D17" s="65">
        <v>11</v>
      </c>
      <c r="E17" s="65">
        <v>191</v>
      </c>
      <c r="F17" s="65">
        <v>42</v>
      </c>
      <c r="G17" s="65">
        <v>109</v>
      </c>
      <c r="H17" s="65">
        <v>50</v>
      </c>
      <c r="I17" s="45" t="s">
        <v>653</v>
      </c>
      <c r="J17" s="128"/>
      <c r="K17" s="128"/>
    </row>
    <row r="18" spans="1:11" ht="21.75" customHeight="1">
      <c r="A18" s="44" t="s">
        <v>654</v>
      </c>
      <c r="B18" s="45">
        <v>159</v>
      </c>
      <c r="C18" s="65">
        <v>151</v>
      </c>
      <c r="D18" s="65">
        <v>8</v>
      </c>
      <c r="E18" s="65">
        <v>191</v>
      </c>
      <c r="F18" s="65">
        <v>42</v>
      </c>
      <c r="G18" s="65">
        <v>109</v>
      </c>
      <c r="H18" s="65">
        <v>40</v>
      </c>
      <c r="I18" s="45" t="s">
        <v>654</v>
      </c>
      <c r="J18" s="128"/>
      <c r="K18" s="128"/>
    </row>
    <row r="19" spans="1:11" ht="21.75" customHeight="1">
      <c r="A19" s="44" t="s">
        <v>759</v>
      </c>
      <c r="B19" s="45">
        <v>178</v>
      </c>
      <c r="C19" s="65">
        <v>173</v>
      </c>
      <c r="D19" s="65">
        <v>5</v>
      </c>
      <c r="E19" s="65">
        <v>188</v>
      </c>
      <c r="F19" s="65">
        <v>43</v>
      </c>
      <c r="G19" s="65">
        <v>114</v>
      </c>
      <c r="H19" s="65">
        <v>52</v>
      </c>
      <c r="I19" s="45" t="s">
        <v>759</v>
      </c>
      <c r="J19" s="128"/>
      <c r="K19" s="128"/>
    </row>
    <row r="20" spans="1:11" s="23" customFormat="1" ht="21.75" customHeight="1">
      <c r="A20" s="1042" t="s">
        <v>842</v>
      </c>
      <c r="B20" s="1044">
        <v>162</v>
      </c>
      <c r="C20" s="1044">
        <v>157</v>
      </c>
      <c r="D20" s="1044">
        <v>5</v>
      </c>
      <c r="E20" s="1044">
        <v>191</v>
      </c>
      <c r="F20" s="1044">
        <v>43</v>
      </c>
      <c r="G20" s="1044">
        <v>115</v>
      </c>
      <c r="H20" s="1044">
        <v>36</v>
      </c>
      <c r="I20" s="1043" t="s">
        <v>843</v>
      </c>
      <c r="J20" s="133"/>
      <c r="K20" s="133"/>
    </row>
    <row r="21" spans="1:8" s="55" customFormat="1" ht="21" customHeight="1">
      <c r="A21" s="107" t="s">
        <v>91</v>
      </c>
      <c r="B21" s="107"/>
      <c r="C21" s="116"/>
      <c r="D21" s="116"/>
      <c r="E21" s="116"/>
      <c r="F21" s="116"/>
      <c r="H21" s="205" t="s">
        <v>210</v>
      </c>
    </row>
  </sheetData>
  <sheetProtection/>
  <mergeCells count="8">
    <mergeCell ref="A1:K1"/>
    <mergeCell ref="A3:A6"/>
    <mergeCell ref="B3:H3"/>
    <mergeCell ref="K3:K6"/>
    <mergeCell ref="A13:A15"/>
    <mergeCell ref="B13:D13"/>
    <mergeCell ref="F13:G13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PageLayoutView="0" workbookViewId="0" topLeftCell="A1">
      <selection activeCell="A1" sqref="A1:Y1"/>
    </sheetView>
  </sheetViews>
  <sheetFormatPr defaultColWidth="8.88671875" defaultRowHeight="13.5"/>
  <cols>
    <col min="1" max="1" width="12.88671875" style="14" customWidth="1"/>
    <col min="2" max="2" width="8.99609375" style="14" customWidth="1"/>
    <col min="3" max="3" width="8.4453125" style="14" customWidth="1"/>
    <col min="4" max="5" width="8.99609375" style="14" customWidth="1"/>
    <col min="6" max="9" width="7.10546875" style="14" customWidth="1"/>
    <col min="10" max="11" width="7.6640625" style="14" customWidth="1"/>
    <col min="12" max="17" width="7.10546875" style="14" customWidth="1"/>
    <col min="18" max="18" width="15.88671875" style="14" customWidth="1"/>
    <col min="19" max="16384" width="8.88671875" style="14" customWidth="1"/>
  </cols>
  <sheetData>
    <row r="1" spans="1:18" s="22" customFormat="1" ht="31.5" customHeight="1">
      <c r="A1" s="1079" t="s">
        <v>838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</row>
    <row r="2" spans="1:18" s="22" customFormat="1" ht="18" customHeight="1">
      <c r="A2" s="83" t="s">
        <v>317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48"/>
      <c r="Q2" s="148"/>
      <c r="R2" s="85" t="s">
        <v>57</v>
      </c>
    </row>
    <row r="3" spans="1:19" s="22" customFormat="1" ht="22.5" customHeight="1">
      <c r="A3" s="104"/>
      <c r="B3" s="1083" t="s">
        <v>260</v>
      </c>
      <c r="C3" s="1081"/>
      <c r="D3" s="1081"/>
      <c r="E3" s="1081"/>
      <c r="F3" s="1081"/>
      <c r="G3" s="1081"/>
      <c r="H3" s="1081"/>
      <c r="I3" s="1082"/>
      <c r="J3" s="1083" t="s">
        <v>261</v>
      </c>
      <c r="K3" s="1081"/>
      <c r="L3" s="1081"/>
      <c r="M3" s="1081"/>
      <c r="N3" s="1081"/>
      <c r="O3" s="1081"/>
      <c r="P3" s="1081"/>
      <c r="Q3" s="54"/>
      <c r="R3" s="87"/>
      <c r="S3" s="86"/>
    </row>
    <row r="4" spans="1:19" s="22" customFormat="1" ht="22.5" customHeight="1">
      <c r="A4" s="47" t="s">
        <v>262</v>
      </c>
      <c r="B4" s="1083" t="s">
        <v>263</v>
      </c>
      <c r="C4" s="1082"/>
      <c r="D4" s="1083" t="s">
        <v>318</v>
      </c>
      <c r="E4" s="1082"/>
      <c r="F4" s="1083" t="s">
        <v>264</v>
      </c>
      <c r="G4" s="1082"/>
      <c r="H4" s="1083" t="s">
        <v>265</v>
      </c>
      <c r="I4" s="1082"/>
      <c r="J4" s="1083" t="s">
        <v>263</v>
      </c>
      <c r="K4" s="1082"/>
      <c r="L4" s="1083" t="s">
        <v>318</v>
      </c>
      <c r="M4" s="1082"/>
      <c r="N4" s="1083" t="s">
        <v>264</v>
      </c>
      <c r="O4" s="1082"/>
      <c r="P4" s="1083" t="s">
        <v>265</v>
      </c>
      <c r="Q4" s="1082"/>
      <c r="R4" s="47" t="s">
        <v>301</v>
      </c>
      <c r="S4" s="86"/>
    </row>
    <row r="5" spans="1:19" s="22" customFormat="1" ht="22.5" customHeight="1">
      <c r="A5" s="47" t="s">
        <v>266</v>
      </c>
      <c r="B5" s="1089" t="s">
        <v>319</v>
      </c>
      <c r="C5" s="1090"/>
      <c r="D5" s="1190" t="s">
        <v>320</v>
      </c>
      <c r="E5" s="1090"/>
      <c r="F5" s="1190" t="s">
        <v>321</v>
      </c>
      <c r="G5" s="1090"/>
      <c r="H5" s="1089" t="s">
        <v>322</v>
      </c>
      <c r="I5" s="1090"/>
      <c r="J5" s="1089" t="s">
        <v>319</v>
      </c>
      <c r="K5" s="1090"/>
      <c r="L5" s="1190" t="s">
        <v>320</v>
      </c>
      <c r="M5" s="1090"/>
      <c r="N5" s="1190" t="s">
        <v>321</v>
      </c>
      <c r="O5" s="1090"/>
      <c r="P5" s="1089" t="s">
        <v>322</v>
      </c>
      <c r="Q5" s="1090"/>
      <c r="R5" s="47" t="s">
        <v>323</v>
      </c>
      <c r="S5" s="86"/>
    </row>
    <row r="6" spans="1:19" s="22" customFormat="1" ht="22.5" customHeight="1">
      <c r="A6" s="47"/>
      <c r="B6" s="90" t="s">
        <v>267</v>
      </c>
      <c r="C6" s="90" t="s">
        <v>268</v>
      </c>
      <c r="D6" s="90" t="s">
        <v>267</v>
      </c>
      <c r="E6" s="90" t="s">
        <v>268</v>
      </c>
      <c r="F6" s="90" t="s">
        <v>267</v>
      </c>
      <c r="G6" s="90" t="s">
        <v>268</v>
      </c>
      <c r="H6" s="90" t="s">
        <v>267</v>
      </c>
      <c r="I6" s="90" t="s">
        <v>268</v>
      </c>
      <c r="J6" s="90" t="s">
        <v>267</v>
      </c>
      <c r="K6" s="90" t="s">
        <v>268</v>
      </c>
      <c r="L6" s="90" t="s">
        <v>267</v>
      </c>
      <c r="M6" s="90" t="s">
        <v>268</v>
      </c>
      <c r="N6" s="90" t="s">
        <v>267</v>
      </c>
      <c r="O6" s="90" t="s">
        <v>268</v>
      </c>
      <c r="P6" s="90" t="s">
        <v>267</v>
      </c>
      <c r="Q6" s="90" t="s">
        <v>268</v>
      </c>
      <c r="R6" s="93"/>
      <c r="S6" s="86"/>
    </row>
    <row r="7" spans="1:19" s="22" customFormat="1" ht="22.5" customHeight="1">
      <c r="A7" s="49"/>
      <c r="B7" s="52" t="s">
        <v>324</v>
      </c>
      <c r="C7" s="52" t="s">
        <v>325</v>
      </c>
      <c r="D7" s="52" t="s">
        <v>324</v>
      </c>
      <c r="E7" s="52" t="s">
        <v>325</v>
      </c>
      <c r="F7" s="52" t="s">
        <v>324</v>
      </c>
      <c r="G7" s="52" t="s">
        <v>325</v>
      </c>
      <c r="H7" s="52" t="s">
        <v>324</v>
      </c>
      <c r="I7" s="52" t="s">
        <v>325</v>
      </c>
      <c r="J7" s="52" t="s">
        <v>324</v>
      </c>
      <c r="K7" s="52" t="s">
        <v>325</v>
      </c>
      <c r="L7" s="52" t="s">
        <v>324</v>
      </c>
      <c r="M7" s="52" t="s">
        <v>325</v>
      </c>
      <c r="N7" s="52" t="s">
        <v>324</v>
      </c>
      <c r="O7" s="52" t="s">
        <v>325</v>
      </c>
      <c r="P7" s="52" t="s">
        <v>324</v>
      </c>
      <c r="Q7" s="52" t="s">
        <v>325</v>
      </c>
      <c r="R7" s="96"/>
      <c r="S7" s="86"/>
    </row>
    <row r="8" spans="1:18" s="22" customFormat="1" ht="22.5" customHeight="1">
      <c r="A8" s="44" t="s">
        <v>448</v>
      </c>
      <c r="B8" s="1045">
        <v>17711</v>
      </c>
      <c r="C8" s="1046">
        <v>54015</v>
      </c>
      <c r="D8" s="1046">
        <v>13042</v>
      </c>
      <c r="E8" s="1046">
        <v>48637</v>
      </c>
      <c r="F8" s="1046">
        <v>1847</v>
      </c>
      <c r="G8" s="1046">
        <v>3363</v>
      </c>
      <c r="H8" s="1046">
        <v>2822</v>
      </c>
      <c r="I8" s="1046">
        <v>2015</v>
      </c>
      <c r="J8" s="1046">
        <v>113</v>
      </c>
      <c r="K8" s="1046">
        <v>66</v>
      </c>
      <c r="L8" s="1046">
        <v>54</v>
      </c>
      <c r="M8" s="1046">
        <v>31</v>
      </c>
      <c r="N8" s="1046">
        <v>3</v>
      </c>
      <c r="O8" s="1046">
        <v>22</v>
      </c>
      <c r="P8" s="1046">
        <v>56</v>
      </c>
      <c r="Q8" s="1047">
        <v>13</v>
      </c>
      <c r="R8" s="45" t="s">
        <v>60</v>
      </c>
    </row>
    <row r="9" spans="1:18" s="22" customFormat="1" ht="22.5" customHeight="1">
      <c r="A9" s="44" t="s">
        <v>653</v>
      </c>
      <c r="B9" s="1045">
        <v>17739</v>
      </c>
      <c r="C9" s="1046">
        <v>53647</v>
      </c>
      <c r="D9" s="1046">
        <v>13018</v>
      </c>
      <c r="E9" s="1046">
        <v>48040</v>
      </c>
      <c r="F9" s="1046">
        <v>1753</v>
      </c>
      <c r="G9" s="1046">
        <v>3596</v>
      </c>
      <c r="H9" s="1046">
        <v>2968</v>
      </c>
      <c r="I9" s="1046">
        <v>2011</v>
      </c>
      <c r="J9" s="1046">
        <v>152</v>
      </c>
      <c r="K9" s="1046">
        <v>79</v>
      </c>
      <c r="L9" s="1046">
        <v>83</v>
      </c>
      <c r="M9" s="1046">
        <v>44</v>
      </c>
      <c r="N9" s="1046">
        <v>3</v>
      </c>
      <c r="O9" s="1046">
        <v>24</v>
      </c>
      <c r="P9" s="1046">
        <v>66</v>
      </c>
      <c r="Q9" s="1047">
        <v>11</v>
      </c>
      <c r="R9" s="45" t="s">
        <v>653</v>
      </c>
    </row>
    <row r="10" spans="1:18" s="22" customFormat="1" ht="22.5" customHeight="1">
      <c r="A10" s="44" t="s">
        <v>654</v>
      </c>
      <c r="B10" s="1045">
        <v>17738</v>
      </c>
      <c r="C10" s="1046">
        <v>55237</v>
      </c>
      <c r="D10" s="1046">
        <v>12446</v>
      </c>
      <c r="E10" s="1046">
        <v>48921</v>
      </c>
      <c r="F10" s="1046">
        <v>1832</v>
      </c>
      <c r="G10" s="1046">
        <v>3822</v>
      </c>
      <c r="H10" s="1046">
        <v>3460</v>
      </c>
      <c r="I10" s="1046">
        <v>2494</v>
      </c>
      <c r="J10" s="1046">
        <v>151</v>
      </c>
      <c r="K10" s="1046">
        <v>62</v>
      </c>
      <c r="L10" s="1046">
        <v>90</v>
      </c>
      <c r="M10" s="1046">
        <v>26</v>
      </c>
      <c r="N10" s="1046">
        <v>57</v>
      </c>
      <c r="O10" s="1046">
        <v>24</v>
      </c>
      <c r="P10" s="1046">
        <v>4</v>
      </c>
      <c r="Q10" s="1047">
        <v>12</v>
      </c>
      <c r="R10" s="45" t="s">
        <v>654</v>
      </c>
    </row>
    <row r="11" spans="1:18" s="22" customFormat="1" ht="22.5" customHeight="1">
      <c r="A11" s="44" t="s">
        <v>759</v>
      </c>
      <c r="B11" s="1045">
        <v>16330</v>
      </c>
      <c r="C11" s="1046">
        <v>53392</v>
      </c>
      <c r="D11" s="1046">
        <v>11823</v>
      </c>
      <c r="E11" s="1046">
        <v>46734</v>
      </c>
      <c r="F11" s="1046">
        <v>1674</v>
      </c>
      <c r="G11" s="1046">
        <v>4091</v>
      </c>
      <c r="H11" s="1046">
        <v>2833</v>
      </c>
      <c r="I11" s="1046">
        <v>2567</v>
      </c>
      <c r="J11" s="1046">
        <v>146</v>
      </c>
      <c r="K11" s="1046">
        <v>65</v>
      </c>
      <c r="L11" s="1046">
        <v>76</v>
      </c>
      <c r="M11" s="1046">
        <v>18</v>
      </c>
      <c r="N11" s="1046">
        <v>3</v>
      </c>
      <c r="O11" s="1046">
        <v>36</v>
      </c>
      <c r="P11" s="1046">
        <v>67</v>
      </c>
      <c r="Q11" s="1047">
        <v>11</v>
      </c>
      <c r="R11" s="45" t="s">
        <v>759</v>
      </c>
    </row>
    <row r="12" spans="1:18" s="23" customFormat="1" ht="22.5" customHeight="1">
      <c r="A12" s="39" t="s">
        <v>841</v>
      </c>
      <c r="B12" s="1048">
        <v>15050.349000000002</v>
      </c>
      <c r="C12" s="1049">
        <v>50210.487</v>
      </c>
      <c r="D12" s="1049">
        <v>10759.852</v>
      </c>
      <c r="E12" s="1049">
        <v>43819.255</v>
      </c>
      <c r="F12" s="1049">
        <v>1584.763</v>
      </c>
      <c r="G12" s="1049">
        <v>3838.764</v>
      </c>
      <c r="H12" s="1049">
        <v>2705.734</v>
      </c>
      <c r="I12" s="1049">
        <v>2552.468</v>
      </c>
      <c r="J12" s="1049">
        <v>142.692</v>
      </c>
      <c r="K12" s="1049">
        <v>78.551</v>
      </c>
      <c r="L12" s="1049">
        <v>56.74</v>
      </c>
      <c r="M12" s="1049">
        <v>15.501</v>
      </c>
      <c r="N12" s="1049">
        <v>4.732</v>
      </c>
      <c r="O12" s="1049">
        <v>47.499</v>
      </c>
      <c r="P12" s="1049">
        <v>81.22</v>
      </c>
      <c r="Q12" s="1050">
        <v>15.551</v>
      </c>
      <c r="R12" s="40" t="s">
        <v>841</v>
      </c>
    </row>
    <row r="13" spans="1:18" s="22" customFormat="1" ht="22.5" customHeight="1">
      <c r="A13" s="37" t="s">
        <v>754</v>
      </c>
      <c r="B13" s="1051">
        <v>1428.458</v>
      </c>
      <c r="C13" s="746">
        <v>29450.084</v>
      </c>
      <c r="D13" s="746">
        <v>1361.516</v>
      </c>
      <c r="E13" s="746">
        <v>25485.854</v>
      </c>
      <c r="F13" s="746">
        <v>26.655</v>
      </c>
      <c r="G13" s="746">
        <v>2403.013</v>
      </c>
      <c r="H13" s="746">
        <v>40.287</v>
      </c>
      <c r="I13" s="746">
        <v>1561.217</v>
      </c>
      <c r="J13" s="679">
        <v>6.548</v>
      </c>
      <c r="K13" s="679">
        <v>45.014</v>
      </c>
      <c r="L13" s="746">
        <v>6.207</v>
      </c>
      <c r="M13" s="746">
        <v>6.678</v>
      </c>
      <c r="N13" s="746">
        <v>0</v>
      </c>
      <c r="O13" s="746">
        <v>29.824</v>
      </c>
      <c r="P13" s="746">
        <v>0.341</v>
      </c>
      <c r="Q13" s="680">
        <v>8.512</v>
      </c>
      <c r="R13" s="38" t="s">
        <v>58</v>
      </c>
    </row>
    <row r="14" spans="1:18" s="22" customFormat="1" ht="22.5" customHeight="1">
      <c r="A14" s="37" t="s">
        <v>755</v>
      </c>
      <c r="B14" s="1052">
        <v>9404.527</v>
      </c>
      <c r="C14" s="679">
        <v>7447.580000000001</v>
      </c>
      <c r="D14" s="746">
        <v>6648.721</v>
      </c>
      <c r="E14" s="746">
        <v>6570.064</v>
      </c>
      <c r="F14" s="746">
        <v>1241.331</v>
      </c>
      <c r="G14" s="746">
        <v>531.779</v>
      </c>
      <c r="H14" s="746">
        <v>1514.475</v>
      </c>
      <c r="I14" s="746">
        <v>345.737</v>
      </c>
      <c r="J14" s="679">
        <v>106.213</v>
      </c>
      <c r="K14" s="679">
        <v>9.992</v>
      </c>
      <c r="L14" s="746">
        <v>38.771</v>
      </c>
      <c r="M14" s="746">
        <v>0.965</v>
      </c>
      <c r="N14" s="746">
        <v>4.516</v>
      </c>
      <c r="O14" s="746">
        <v>6.666</v>
      </c>
      <c r="P14" s="746">
        <v>62.926</v>
      </c>
      <c r="Q14" s="680">
        <v>2.361</v>
      </c>
      <c r="R14" s="38" t="s">
        <v>326</v>
      </c>
    </row>
    <row r="15" spans="1:18" s="22" customFormat="1" ht="22.5" customHeight="1">
      <c r="A15" s="63" t="s">
        <v>756</v>
      </c>
      <c r="B15" s="1053">
        <v>4217.364</v>
      </c>
      <c r="C15" s="977">
        <v>13312.823000000004</v>
      </c>
      <c r="D15" s="977">
        <v>2749.615</v>
      </c>
      <c r="E15" s="977">
        <v>11763.337</v>
      </c>
      <c r="F15" s="977">
        <v>316.777</v>
      </c>
      <c r="G15" s="977">
        <v>903.9720000000002</v>
      </c>
      <c r="H15" s="977">
        <v>1150.972</v>
      </c>
      <c r="I15" s="977">
        <v>645.5139999999997</v>
      </c>
      <c r="J15" s="977">
        <v>29.930999999999997</v>
      </c>
      <c r="K15" s="977">
        <v>23.545</v>
      </c>
      <c r="L15" s="977">
        <v>11.762</v>
      </c>
      <c r="M15" s="977">
        <v>7.858</v>
      </c>
      <c r="N15" s="977">
        <v>0.216</v>
      </c>
      <c r="O15" s="977">
        <v>11.009</v>
      </c>
      <c r="P15" s="977">
        <v>17.953</v>
      </c>
      <c r="Q15" s="735">
        <v>4.677999999999999</v>
      </c>
      <c r="R15" s="43" t="s">
        <v>327</v>
      </c>
    </row>
    <row r="16" spans="1:18" s="22" customFormat="1" ht="19.5" customHeight="1">
      <c r="A16" s="22" t="s">
        <v>269</v>
      </c>
      <c r="B16" s="97"/>
      <c r="C16" s="97"/>
      <c r="D16" s="97"/>
      <c r="E16" s="97"/>
      <c r="F16" s="97"/>
      <c r="G16" s="97"/>
      <c r="H16" s="97"/>
      <c r="I16" s="97"/>
      <c r="N16" s="132"/>
      <c r="O16" s="1184" t="s">
        <v>411</v>
      </c>
      <c r="P16" s="1184"/>
      <c r="Q16" s="1184"/>
      <c r="R16" s="1184"/>
    </row>
    <row r="17" spans="1:19" s="55" customFormat="1" ht="15.75" customHeight="1">
      <c r="A17" s="214" t="s">
        <v>89</v>
      </c>
      <c r="B17" s="214"/>
      <c r="C17" s="214"/>
      <c r="D17" s="214"/>
      <c r="F17" s="214"/>
      <c r="H17" s="214"/>
      <c r="I17" s="214"/>
      <c r="J17" s="214"/>
      <c r="K17" s="214"/>
      <c r="M17" s="214"/>
      <c r="N17" s="214" t="s">
        <v>151</v>
      </c>
      <c r="P17" s="214"/>
      <c r="Q17" s="214"/>
      <c r="R17" s="214"/>
      <c r="S17" s="214"/>
    </row>
    <row r="18" spans="2:3" s="22" customFormat="1" ht="12.75">
      <c r="B18" s="97"/>
      <c r="C18" s="97"/>
    </row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</sheetData>
  <sheetProtection/>
  <mergeCells count="20"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  <mergeCell ref="O16:R16"/>
    <mergeCell ref="P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 verticalCentered="1"/>
  <pageMargins left="0.16" right="0.1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PageLayoutView="0" workbookViewId="0" topLeftCell="A1">
      <selection activeCell="A1" sqref="A1:Y1"/>
    </sheetView>
  </sheetViews>
  <sheetFormatPr defaultColWidth="8.88671875" defaultRowHeight="13.5"/>
  <cols>
    <col min="1" max="1" width="12.3359375" style="14" customWidth="1"/>
    <col min="2" max="9" width="11.77734375" style="14" customWidth="1"/>
    <col min="10" max="10" width="16.10546875" style="14" customWidth="1"/>
    <col min="11" max="15" width="8.88671875" style="22" customWidth="1"/>
    <col min="16" max="16384" width="8.88671875" style="14" customWidth="1"/>
  </cols>
  <sheetData>
    <row r="1" spans="1:10" ht="33" customHeight="1">
      <c r="A1" s="1079" t="s">
        <v>839</v>
      </c>
      <c r="B1" s="1079"/>
      <c r="C1" s="1079"/>
      <c r="D1" s="1079"/>
      <c r="E1" s="1079"/>
      <c r="F1" s="1079"/>
      <c r="G1" s="1079"/>
      <c r="H1" s="1079"/>
      <c r="I1" s="1079"/>
      <c r="J1" s="1079"/>
    </row>
    <row r="2" spans="1:10" ht="18" customHeight="1">
      <c r="A2" s="22" t="s">
        <v>270</v>
      </c>
      <c r="B2" s="84"/>
      <c r="C2" s="84"/>
      <c r="D2" s="84"/>
      <c r="E2" s="84"/>
      <c r="F2" s="84"/>
      <c r="G2" s="84"/>
      <c r="H2" s="84"/>
      <c r="I2" s="84"/>
      <c r="J2" s="113" t="s">
        <v>59</v>
      </c>
    </row>
    <row r="3" spans="1:10" s="55" customFormat="1" ht="42" customHeight="1">
      <c r="A3" s="154" t="s">
        <v>271</v>
      </c>
      <c r="B3" s="1262" t="s">
        <v>272</v>
      </c>
      <c r="C3" s="1305"/>
      <c r="D3" s="1306" t="s">
        <v>273</v>
      </c>
      <c r="E3" s="1305"/>
      <c r="F3" s="1306" t="s">
        <v>274</v>
      </c>
      <c r="G3" s="1305"/>
      <c r="H3" s="1306" t="s">
        <v>275</v>
      </c>
      <c r="I3" s="1305"/>
      <c r="J3" s="154" t="s">
        <v>301</v>
      </c>
    </row>
    <row r="4" spans="1:10" s="55" customFormat="1" ht="42" customHeight="1">
      <c r="A4" s="163" t="s">
        <v>328</v>
      </c>
      <c r="B4" s="70" t="s">
        <v>276</v>
      </c>
      <c r="C4" s="164" t="s">
        <v>277</v>
      </c>
      <c r="D4" s="70" t="s">
        <v>276</v>
      </c>
      <c r="E4" s="164" t="s">
        <v>277</v>
      </c>
      <c r="F4" s="70" t="s">
        <v>276</v>
      </c>
      <c r="G4" s="164" t="s">
        <v>277</v>
      </c>
      <c r="H4" s="70" t="s">
        <v>276</v>
      </c>
      <c r="I4" s="164" t="s">
        <v>277</v>
      </c>
      <c r="J4" s="163" t="s">
        <v>323</v>
      </c>
    </row>
    <row r="5" spans="1:10" s="24" customFormat="1" ht="22.5" customHeight="1">
      <c r="A5" s="44" t="s">
        <v>101</v>
      </c>
      <c r="B5" s="1054">
        <v>20649507</v>
      </c>
      <c r="C5" s="1054">
        <v>2191481</v>
      </c>
      <c r="D5" s="1054">
        <v>3648844</v>
      </c>
      <c r="E5" s="1054">
        <v>59261</v>
      </c>
      <c r="F5" s="1054">
        <v>3885954</v>
      </c>
      <c r="G5" s="1054">
        <v>2014704</v>
      </c>
      <c r="H5" s="1054">
        <v>13114709</v>
      </c>
      <c r="I5" s="1055">
        <v>117516</v>
      </c>
      <c r="J5" s="45" t="s">
        <v>60</v>
      </c>
    </row>
    <row r="6" spans="1:10" s="24" customFormat="1" ht="22.5" customHeight="1">
      <c r="A6" s="44" t="s">
        <v>673</v>
      </c>
      <c r="B6" s="1054">
        <v>21809094</v>
      </c>
      <c r="C6" s="1054">
        <v>2579840</v>
      </c>
      <c r="D6" s="1054">
        <v>4171427</v>
      </c>
      <c r="E6" s="1054">
        <v>90813</v>
      </c>
      <c r="F6" s="1054">
        <v>3914302</v>
      </c>
      <c r="G6" s="1054">
        <v>2364611</v>
      </c>
      <c r="H6" s="1054">
        <v>13723365</v>
      </c>
      <c r="I6" s="1047">
        <v>124416</v>
      </c>
      <c r="J6" s="45" t="s">
        <v>653</v>
      </c>
    </row>
    <row r="7" spans="1:10" s="24" customFormat="1" ht="22.5" customHeight="1">
      <c r="A7" s="44" t="s">
        <v>758</v>
      </c>
      <c r="B7" s="1054">
        <v>23729025</v>
      </c>
      <c r="C7" s="1054">
        <v>2530262</v>
      </c>
      <c r="D7" s="1054">
        <v>3964236</v>
      </c>
      <c r="E7" s="1054">
        <v>108039</v>
      </c>
      <c r="F7" s="1054">
        <v>4219023</v>
      </c>
      <c r="G7" s="1054">
        <v>2284274</v>
      </c>
      <c r="H7" s="1054">
        <v>15545766</v>
      </c>
      <c r="I7" s="1047">
        <v>137949</v>
      </c>
      <c r="J7" s="45" t="s">
        <v>654</v>
      </c>
    </row>
    <row r="8" spans="1:10" s="24" customFormat="1" ht="22.5" customHeight="1">
      <c r="A8" s="44" t="s">
        <v>878</v>
      </c>
      <c r="B8" s="1054">
        <v>22114956</v>
      </c>
      <c r="C8" s="1054">
        <v>2947191</v>
      </c>
      <c r="D8" s="1054">
        <v>4133403</v>
      </c>
      <c r="E8" s="1054">
        <v>93356</v>
      </c>
      <c r="F8" s="1054">
        <v>4012843</v>
      </c>
      <c r="G8" s="1054">
        <v>23703</v>
      </c>
      <c r="H8" s="1054">
        <v>13968710</v>
      </c>
      <c r="I8" s="1047">
        <v>2830132</v>
      </c>
      <c r="J8" s="45" t="s">
        <v>759</v>
      </c>
    </row>
    <row r="9" spans="1:10" s="23" customFormat="1" ht="22.5" customHeight="1">
      <c r="A9" s="39" t="s">
        <v>841</v>
      </c>
      <c r="B9" s="1048">
        <v>20856426.18</v>
      </c>
      <c r="C9" s="1049">
        <v>3629044.72</v>
      </c>
      <c r="D9" s="1049">
        <v>3509122.33</v>
      </c>
      <c r="E9" s="1049">
        <v>58391.46</v>
      </c>
      <c r="F9" s="1049">
        <v>3796793.3</v>
      </c>
      <c r="G9" s="1049">
        <v>39348.54</v>
      </c>
      <c r="H9" s="1049">
        <v>13550510.55</v>
      </c>
      <c r="I9" s="1050">
        <v>3531304.72</v>
      </c>
      <c r="J9" s="40" t="s">
        <v>841</v>
      </c>
    </row>
    <row r="10" spans="1:10" ht="22.5" customHeight="1">
      <c r="A10" s="37" t="s">
        <v>754</v>
      </c>
      <c r="B10" s="962">
        <v>570252.4299999999</v>
      </c>
      <c r="C10" s="962">
        <v>28425.629999999997</v>
      </c>
      <c r="D10" s="1056">
        <v>396249.52</v>
      </c>
      <c r="E10" s="1056">
        <v>10019.37</v>
      </c>
      <c r="F10" s="1056">
        <v>37528.23</v>
      </c>
      <c r="G10" s="1056">
        <v>0</v>
      </c>
      <c r="H10" s="1056">
        <v>136474.68</v>
      </c>
      <c r="I10" s="680">
        <v>18406.26</v>
      </c>
      <c r="J10" s="38" t="s">
        <v>58</v>
      </c>
    </row>
    <row r="11" spans="1:10" ht="22.5" customHeight="1">
      <c r="A11" s="37" t="s">
        <v>755</v>
      </c>
      <c r="B11" s="962">
        <v>13520864.07</v>
      </c>
      <c r="C11" s="962">
        <v>2836405.46</v>
      </c>
      <c r="D11" s="1056">
        <v>2221915.16</v>
      </c>
      <c r="E11" s="1056">
        <v>36659.7</v>
      </c>
      <c r="F11" s="1056">
        <v>3060014.17</v>
      </c>
      <c r="G11" s="1056">
        <v>38419.55</v>
      </c>
      <c r="H11" s="1056">
        <v>8238934.74</v>
      </c>
      <c r="I11" s="680">
        <v>2761326.21</v>
      </c>
      <c r="J11" s="38" t="s">
        <v>326</v>
      </c>
    </row>
    <row r="12" spans="1:10" ht="22.5" customHeight="1">
      <c r="A12" s="63" t="s">
        <v>756</v>
      </c>
      <c r="B12" s="1057">
        <v>6765309.68</v>
      </c>
      <c r="C12" s="977">
        <v>764213.63</v>
      </c>
      <c r="D12" s="977">
        <v>890957.65</v>
      </c>
      <c r="E12" s="977">
        <v>11712.39</v>
      </c>
      <c r="F12" s="977">
        <v>699250.9</v>
      </c>
      <c r="G12" s="977">
        <v>928.99</v>
      </c>
      <c r="H12" s="977">
        <v>5175101.13</v>
      </c>
      <c r="I12" s="735">
        <v>751572.25</v>
      </c>
      <c r="J12" s="43" t="s">
        <v>327</v>
      </c>
    </row>
    <row r="13" spans="1:10" ht="19.5" customHeight="1">
      <c r="A13" s="124" t="s">
        <v>278</v>
      </c>
      <c r="B13" s="86"/>
      <c r="C13" s="84"/>
      <c r="D13" s="84"/>
      <c r="E13" s="84"/>
      <c r="F13" s="84"/>
      <c r="G13" s="1304" t="s">
        <v>411</v>
      </c>
      <c r="H13" s="1304"/>
      <c r="I13" s="1304"/>
      <c r="J13" s="1304"/>
    </row>
    <row r="14" spans="1:19" s="55" customFormat="1" ht="15.75" customHeight="1">
      <c r="A14" s="214" t="s">
        <v>89</v>
      </c>
      <c r="B14" s="214"/>
      <c r="C14" s="214"/>
      <c r="D14" s="214"/>
      <c r="F14" s="214"/>
      <c r="H14" s="214" t="s">
        <v>151</v>
      </c>
      <c r="I14" s="214"/>
      <c r="J14" s="214"/>
      <c r="K14" s="214"/>
      <c r="M14" s="214"/>
      <c r="P14" s="214"/>
      <c r="Q14" s="214"/>
      <c r="R14" s="214"/>
      <c r="S14" s="214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97"/>
      <c r="C16" s="97"/>
      <c r="D16" s="97"/>
      <c r="E16" s="97"/>
      <c r="F16" s="97"/>
      <c r="G16" s="97"/>
      <c r="H16" s="97"/>
      <c r="I16" s="97"/>
      <c r="J16" s="22"/>
    </row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</sheetData>
  <sheetProtection/>
  <mergeCells count="6">
    <mergeCell ref="G13:J13"/>
    <mergeCell ref="A1:J1"/>
    <mergeCell ref="B3:C3"/>
    <mergeCell ref="D3:E3"/>
    <mergeCell ref="F3:G3"/>
    <mergeCell ref="H3:I3"/>
  </mergeCells>
  <printOptions horizontalCentered="1" verticalCentered="1"/>
  <pageMargins left="0.16" right="0.17" top="0.3937007874015748" bottom="0.3937007874015748" header="0.5118110236220472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7.77734375" style="166" customWidth="1"/>
    <col min="2" max="2" width="8.4453125" style="166" customWidth="1"/>
    <col min="3" max="3" width="6.5546875" style="166" customWidth="1"/>
    <col min="4" max="4" width="7.21484375" style="166" customWidth="1"/>
    <col min="5" max="5" width="6.6640625" style="166" customWidth="1"/>
    <col min="6" max="6" width="5.77734375" style="166" customWidth="1"/>
    <col min="7" max="7" width="8.10546875" style="166" customWidth="1"/>
    <col min="8" max="8" width="7.3359375" style="166" customWidth="1"/>
    <col min="9" max="10" width="6.99609375" style="166" customWidth="1"/>
    <col min="11" max="11" width="9.77734375" style="166" customWidth="1"/>
    <col min="12" max="12" width="8.3359375" style="166" customWidth="1"/>
    <col min="13" max="16" width="7.6640625" style="166" customWidth="1"/>
    <col min="17" max="17" width="8.77734375" style="166" customWidth="1"/>
    <col min="18" max="16384" width="8.88671875" style="166" customWidth="1"/>
  </cols>
  <sheetData>
    <row r="1" spans="1:17" s="165" customFormat="1" ht="22.5">
      <c r="A1" s="1317" t="s">
        <v>840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</row>
    <row r="3" spans="1:17" s="167" customFormat="1" ht="31.5" customHeight="1">
      <c r="A3" s="1318" t="s">
        <v>279</v>
      </c>
      <c r="B3" s="1321" t="s">
        <v>280</v>
      </c>
      <c r="C3" s="1322"/>
      <c r="D3" s="1322"/>
      <c r="E3" s="1322"/>
      <c r="F3" s="1322"/>
      <c r="G3" s="1322"/>
      <c r="H3" s="1322"/>
      <c r="I3" s="1322"/>
      <c r="J3" s="1322"/>
      <c r="K3" s="1322"/>
      <c r="L3" s="1321" t="s">
        <v>281</v>
      </c>
      <c r="M3" s="1322"/>
      <c r="N3" s="1322"/>
      <c r="O3" s="1322"/>
      <c r="P3" s="1322"/>
      <c r="Q3" s="1323" t="s">
        <v>301</v>
      </c>
    </row>
    <row r="4" spans="1:17" s="167" customFormat="1" ht="31.5" customHeight="1">
      <c r="A4" s="1319"/>
      <c r="B4" s="1312" t="s">
        <v>282</v>
      </c>
      <c r="C4" s="1313"/>
      <c r="D4" s="1313"/>
      <c r="E4" s="1312" t="s">
        <v>283</v>
      </c>
      <c r="F4" s="1313"/>
      <c r="G4" s="1313"/>
      <c r="H4" s="1312" t="s">
        <v>284</v>
      </c>
      <c r="I4" s="1313"/>
      <c r="J4" s="1313"/>
      <c r="K4" s="1312" t="s">
        <v>285</v>
      </c>
      <c r="L4" s="1312" t="s">
        <v>286</v>
      </c>
      <c r="M4" s="1312" t="s">
        <v>287</v>
      </c>
      <c r="N4" s="1313"/>
      <c r="O4" s="1313"/>
      <c r="P4" s="1312" t="s">
        <v>288</v>
      </c>
      <c r="Q4" s="1324"/>
    </row>
    <row r="5" spans="1:17" s="167" customFormat="1" ht="31.5" customHeight="1">
      <c r="A5" s="1319"/>
      <c r="B5" s="1314"/>
      <c r="C5" s="1315"/>
      <c r="D5" s="1315"/>
      <c r="E5" s="1314"/>
      <c r="F5" s="1315"/>
      <c r="G5" s="1315"/>
      <c r="H5" s="1314"/>
      <c r="I5" s="1315"/>
      <c r="J5" s="1315"/>
      <c r="K5" s="1311"/>
      <c r="L5" s="1311"/>
      <c r="M5" s="1314"/>
      <c r="N5" s="1315"/>
      <c r="O5" s="1315"/>
      <c r="P5" s="1311"/>
      <c r="Q5" s="1324"/>
    </row>
    <row r="6" spans="1:17" s="167" customFormat="1" ht="31.5" customHeight="1">
      <c r="A6" s="1319"/>
      <c r="B6" s="1309"/>
      <c r="C6" s="1312" t="s">
        <v>289</v>
      </c>
      <c r="D6" s="1312" t="s">
        <v>290</v>
      </c>
      <c r="E6" s="1309"/>
      <c r="F6" s="1307" t="s">
        <v>291</v>
      </c>
      <c r="G6" s="1307" t="s">
        <v>292</v>
      </c>
      <c r="H6" s="1309"/>
      <c r="I6" s="1307" t="s">
        <v>291</v>
      </c>
      <c r="J6" s="1307" t="s">
        <v>292</v>
      </c>
      <c r="K6" s="1311"/>
      <c r="L6" s="1311"/>
      <c r="M6" s="1309"/>
      <c r="N6" s="1311" t="s">
        <v>293</v>
      </c>
      <c r="O6" s="1311" t="s">
        <v>294</v>
      </c>
      <c r="P6" s="1311"/>
      <c r="Q6" s="1324"/>
    </row>
    <row r="7" spans="1:17" s="167" customFormat="1" ht="31.5" customHeight="1">
      <c r="A7" s="1320"/>
      <c r="B7" s="1310"/>
      <c r="C7" s="1308"/>
      <c r="D7" s="1308"/>
      <c r="E7" s="1310"/>
      <c r="F7" s="1308"/>
      <c r="G7" s="1308"/>
      <c r="H7" s="1310"/>
      <c r="I7" s="1308"/>
      <c r="J7" s="1308"/>
      <c r="K7" s="1316"/>
      <c r="L7" s="1316"/>
      <c r="M7" s="1310"/>
      <c r="N7" s="1308"/>
      <c r="O7" s="1308"/>
      <c r="P7" s="1316"/>
      <c r="Q7" s="1325"/>
    </row>
    <row r="8" spans="1:17" s="167" customFormat="1" ht="29.25" customHeight="1">
      <c r="A8" s="169" t="s">
        <v>448</v>
      </c>
      <c r="B8" s="1060">
        <v>5142</v>
      </c>
      <c r="C8" s="1061">
        <v>2179</v>
      </c>
      <c r="D8" s="1061">
        <v>2963</v>
      </c>
      <c r="E8" s="1061">
        <v>1257</v>
      </c>
      <c r="F8" s="1061">
        <v>19</v>
      </c>
      <c r="G8" s="1061">
        <v>1238</v>
      </c>
      <c r="H8" s="1061">
        <v>7843</v>
      </c>
      <c r="I8" s="1061">
        <v>1673</v>
      </c>
      <c r="J8" s="1061">
        <v>6170</v>
      </c>
      <c r="K8" s="1061">
        <v>2397</v>
      </c>
      <c r="L8" s="1061">
        <v>58833</v>
      </c>
      <c r="M8" s="1061">
        <v>16526</v>
      </c>
      <c r="N8" s="1061">
        <v>9764</v>
      </c>
      <c r="O8" s="1061">
        <v>6762</v>
      </c>
      <c r="P8" s="1061">
        <v>86848</v>
      </c>
      <c r="Q8" s="168" t="s">
        <v>448</v>
      </c>
    </row>
    <row r="9" spans="1:17" s="167" customFormat="1" ht="29.25" customHeight="1">
      <c r="A9" s="169" t="s">
        <v>653</v>
      </c>
      <c r="B9" s="1060">
        <v>5198</v>
      </c>
      <c r="C9" s="1061">
        <v>2173</v>
      </c>
      <c r="D9" s="1061">
        <v>3025</v>
      </c>
      <c r="E9" s="1061">
        <v>1686</v>
      </c>
      <c r="F9" s="1061">
        <v>22</v>
      </c>
      <c r="G9" s="1061">
        <v>1664</v>
      </c>
      <c r="H9" s="1061">
        <v>8645</v>
      </c>
      <c r="I9" s="1061">
        <v>1928</v>
      </c>
      <c r="J9" s="1061">
        <v>6716</v>
      </c>
      <c r="K9" s="1061">
        <v>2453</v>
      </c>
      <c r="L9" s="1061">
        <v>59181</v>
      </c>
      <c r="M9" s="1061">
        <v>16645</v>
      </c>
      <c r="N9" s="1061">
        <v>9851</v>
      </c>
      <c r="O9" s="1061">
        <v>6794</v>
      </c>
      <c r="P9" s="1061">
        <v>85874</v>
      </c>
      <c r="Q9" s="168" t="s">
        <v>653</v>
      </c>
    </row>
    <row r="10" spans="1:17" s="167" customFormat="1" ht="29.25" customHeight="1">
      <c r="A10" s="169" t="s">
        <v>654</v>
      </c>
      <c r="B10" s="1060">
        <v>5237</v>
      </c>
      <c r="C10" s="1061">
        <v>2187</v>
      </c>
      <c r="D10" s="1061">
        <v>3050</v>
      </c>
      <c r="E10" s="1061">
        <v>1842</v>
      </c>
      <c r="F10" s="1061">
        <v>20</v>
      </c>
      <c r="G10" s="1061">
        <v>1822</v>
      </c>
      <c r="H10" s="1061">
        <v>9343</v>
      </c>
      <c r="I10" s="1061">
        <v>2164</v>
      </c>
      <c r="J10" s="1061">
        <v>7178</v>
      </c>
      <c r="K10" s="1061">
        <v>2526</v>
      </c>
      <c r="L10" s="1061">
        <v>57649</v>
      </c>
      <c r="M10" s="1061">
        <v>17899</v>
      </c>
      <c r="N10" s="1061">
        <v>11049</v>
      </c>
      <c r="O10" s="1061">
        <v>6850</v>
      </c>
      <c r="P10" s="1061">
        <v>84441</v>
      </c>
      <c r="Q10" s="168" t="s">
        <v>654</v>
      </c>
    </row>
    <row r="11" spans="1:17" s="167" customFormat="1" ht="29.25" customHeight="1">
      <c r="A11" s="169" t="s">
        <v>759</v>
      </c>
      <c r="B11" s="1062">
        <v>5377</v>
      </c>
      <c r="C11" s="1063">
        <v>2219</v>
      </c>
      <c r="D11" s="1063">
        <v>3158</v>
      </c>
      <c r="E11" s="1063">
        <v>1895</v>
      </c>
      <c r="F11" s="1063">
        <v>24</v>
      </c>
      <c r="G11" s="1063">
        <v>1871</v>
      </c>
      <c r="H11" s="1063">
        <v>9860</v>
      </c>
      <c r="I11" s="1063">
        <v>2374</v>
      </c>
      <c r="J11" s="1063">
        <v>7486</v>
      </c>
      <c r="K11" s="1063">
        <v>2578</v>
      </c>
      <c r="L11" s="1063">
        <v>60172</v>
      </c>
      <c r="M11" s="1063">
        <v>18193</v>
      </c>
      <c r="N11" s="1063">
        <v>11286</v>
      </c>
      <c r="O11" s="1063">
        <v>6907</v>
      </c>
      <c r="P11" s="1063">
        <v>83887</v>
      </c>
      <c r="Q11" s="168" t="s">
        <v>759</v>
      </c>
    </row>
    <row r="12" spans="1:17" s="328" customFormat="1" ht="29.25" customHeight="1">
      <c r="A12" s="1058" t="s">
        <v>841</v>
      </c>
      <c r="B12" s="1064">
        <v>5453</v>
      </c>
      <c r="C12" s="1064">
        <v>2238</v>
      </c>
      <c r="D12" s="1064">
        <v>3215</v>
      </c>
      <c r="E12" s="1064">
        <v>1959</v>
      </c>
      <c r="F12" s="1064">
        <v>24</v>
      </c>
      <c r="G12" s="1064">
        <v>1935</v>
      </c>
      <c r="H12" s="1064">
        <v>10467</v>
      </c>
      <c r="I12" s="1064">
        <v>2607</v>
      </c>
      <c r="J12" s="1064">
        <v>7860</v>
      </c>
      <c r="K12" s="1064">
        <v>2617</v>
      </c>
      <c r="L12" s="1064">
        <v>60730</v>
      </c>
      <c r="M12" s="1064">
        <v>18373</v>
      </c>
      <c r="N12" s="1064">
        <v>11438</v>
      </c>
      <c r="O12" s="1064">
        <v>6935</v>
      </c>
      <c r="P12" s="1064">
        <v>83046</v>
      </c>
      <c r="Q12" s="1059" t="s">
        <v>841</v>
      </c>
    </row>
    <row r="13" spans="1:15" s="130" customFormat="1" ht="16.5" customHeight="1">
      <c r="A13" s="263" t="s">
        <v>211</v>
      </c>
      <c r="L13" s="107" t="s">
        <v>212</v>
      </c>
      <c r="M13" s="107"/>
      <c r="N13" s="107"/>
      <c r="O13" s="107"/>
    </row>
    <row r="14" spans="1:19" s="55" customFormat="1" ht="16.5" customHeight="1">
      <c r="A14" s="214" t="s">
        <v>89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 t="s">
        <v>151</v>
      </c>
      <c r="M14" s="214"/>
      <c r="N14" s="214"/>
      <c r="O14" s="214"/>
      <c r="P14" s="214"/>
      <c r="Q14" s="214"/>
      <c r="R14" s="214"/>
      <c r="S14" s="214"/>
    </row>
  </sheetData>
  <sheetProtection/>
  <mergeCells count="24">
    <mergeCell ref="H6:H7"/>
    <mergeCell ref="I6:I7"/>
    <mergeCell ref="A1:Q1"/>
    <mergeCell ref="A3:A7"/>
    <mergeCell ref="B3:K3"/>
    <mergeCell ref="L3:P3"/>
    <mergeCell ref="Q3:Q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J6:J7"/>
    <mergeCell ref="M6:M7"/>
    <mergeCell ref="N6:N7"/>
    <mergeCell ref="O6:O7"/>
    <mergeCell ref="M4:O5"/>
    <mergeCell ref="P4:P7"/>
    <mergeCell ref="K4:K7"/>
    <mergeCell ref="L4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620</v>
      </c>
      <c r="C1" s="2" t="b">
        <f>"XL4Poppy"</f>
        <v>0</v>
      </c>
    </row>
    <row r="2" ht="13.5" thickBot="1">
      <c r="A2" s="1" t="s">
        <v>621</v>
      </c>
    </row>
    <row r="3" spans="1:3" ht="13.5" thickBot="1">
      <c r="A3" s="3" t="s">
        <v>622</v>
      </c>
      <c r="C3" s="4" t="s">
        <v>623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624</v>
      </c>
      <c r="C7" s="5" t="e">
        <f>=</f>
        <v>#NAME?</v>
      </c>
    </row>
    <row r="8" spans="1:3" ht="12.75">
      <c r="A8" s="7" t="s">
        <v>625</v>
      </c>
      <c r="C8" s="5" t="e">
        <f>=</f>
        <v>#NAME?</v>
      </c>
    </row>
    <row r="9" spans="1:3" ht="12.75">
      <c r="A9" s="8" t="s">
        <v>626</v>
      </c>
      <c r="C9" s="5" t="e">
        <f>FALSE</f>
        <v>#NAME?</v>
      </c>
    </row>
    <row r="10" spans="1:3" ht="12.75">
      <c r="A10" s="7" t="s">
        <v>627</v>
      </c>
      <c r="C10" s="5" t="b">
        <f>A21</f>
        <v>0</v>
      </c>
    </row>
    <row r="11" spans="1:3" ht="13.5" thickBot="1">
      <c r="A11" s="9" t="s">
        <v>628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629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630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631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632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4453125" style="211" customWidth="1"/>
    <col min="2" max="17" width="6.4453125" style="211" customWidth="1"/>
    <col min="18" max="18" width="11.88671875" style="211" customWidth="1"/>
    <col min="19" max="16384" width="8.88671875" style="211" customWidth="1"/>
  </cols>
  <sheetData>
    <row r="1" spans="1:18" s="206" customFormat="1" ht="39" customHeight="1">
      <c r="A1" s="1110" t="s">
        <v>647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37" s="208" customFormat="1" ht="24" customHeight="1">
      <c r="A2" s="207" t="s">
        <v>649</v>
      </c>
      <c r="O2" s="209"/>
      <c r="P2" s="209"/>
      <c r="Q2" s="209" t="s">
        <v>650</v>
      </c>
      <c r="R2" s="209"/>
      <c r="AK2" s="210"/>
    </row>
    <row r="3" spans="1:18" ht="21.75" customHeight="1">
      <c r="A3" s="1122" t="s">
        <v>304</v>
      </c>
      <c r="B3" s="1101" t="s">
        <v>305</v>
      </c>
      <c r="C3" s="1102"/>
      <c r="D3" s="1102"/>
      <c r="E3" s="1103"/>
      <c r="F3" s="1101" t="s">
        <v>306</v>
      </c>
      <c r="G3" s="1102"/>
      <c r="H3" s="1102"/>
      <c r="I3" s="1102"/>
      <c r="J3" s="1115"/>
      <c r="K3" s="1115"/>
      <c r="L3" s="1115"/>
      <c r="M3" s="1115"/>
      <c r="N3" s="1101" t="s">
        <v>307</v>
      </c>
      <c r="O3" s="1102"/>
      <c r="P3" s="1102"/>
      <c r="Q3" s="1103"/>
      <c r="R3" s="1111" t="s">
        <v>344</v>
      </c>
    </row>
    <row r="4" spans="1:18" ht="13.5" customHeight="1">
      <c r="A4" s="1122"/>
      <c r="B4" s="1104"/>
      <c r="C4" s="1105"/>
      <c r="D4" s="1105"/>
      <c r="E4" s="1106"/>
      <c r="F4" s="1104"/>
      <c r="G4" s="1105"/>
      <c r="H4" s="1105"/>
      <c r="I4" s="1106"/>
      <c r="J4" s="1116" t="s">
        <v>308</v>
      </c>
      <c r="K4" s="1117"/>
      <c r="L4" s="1117"/>
      <c r="M4" s="1111"/>
      <c r="N4" s="1104"/>
      <c r="O4" s="1105"/>
      <c r="P4" s="1105"/>
      <c r="Q4" s="1106"/>
      <c r="R4" s="1112"/>
    </row>
    <row r="5" spans="1:18" ht="13.5" customHeight="1">
      <c r="A5" s="1122"/>
      <c r="B5" s="1104"/>
      <c r="C5" s="1105"/>
      <c r="D5" s="1105"/>
      <c r="E5" s="1106"/>
      <c r="F5" s="1104"/>
      <c r="G5" s="1105"/>
      <c r="H5" s="1105"/>
      <c r="I5" s="1106"/>
      <c r="J5" s="1118"/>
      <c r="K5" s="1118"/>
      <c r="L5" s="1118"/>
      <c r="M5" s="1112"/>
      <c r="N5" s="1104"/>
      <c r="O5" s="1105"/>
      <c r="P5" s="1105"/>
      <c r="Q5" s="1106"/>
      <c r="R5" s="1112"/>
    </row>
    <row r="6" spans="1:18" ht="18" customHeight="1">
      <c r="A6" s="1122"/>
      <c r="B6" s="1107"/>
      <c r="C6" s="1108"/>
      <c r="D6" s="1108"/>
      <c r="E6" s="1109"/>
      <c r="F6" s="1107"/>
      <c r="G6" s="1108"/>
      <c r="H6" s="1108"/>
      <c r="I6" s="1109"/>
      <c r="J6" s="1119"/>
      <c r="K6" s="1119"/>
      <c r="L6" s="1119"/>
      <c r="M6" s="1113"/>
      <c r="N6" s="1107"/>
      <c r="O6" s="1108"/>
      <c r="P6" s="1108"/>
      <c r="Q6" s="1109"/>
      <c r="R6" s="1113"/>
    </row>
    <row r="7" spans="1:18" ht="42" customHeight="1">
      <c r="A7" s="213" t="s">
        <v>653</v>
      </c>
      <c r="B7" s="1100">
        <v>2415</v>
      </c>
      <c r="C7" s="1098"/>
      <c r="D7" s="1098"/>
      <c r="E7" s="1098"/>
      <c r="F7" s="1098" t="s">
        <v>640</v>
      </c>
      <c r="G7" s="1098"/>
      <c r="H7" s="1098"/>
      <c r="I7" s="1098"/>
      <c r="J7" s="1097" t="s">
        <v>640</v>
      </c>
      <c r="K7" s="1097"/>
      <c r="L7" s="1097"/>
      <c r="M7" s="1097"/>
      <c r="N7" s="1098" t="s">
        <v>640</v>
      </c>
      <c r="O7" s="1098"/>
      <c r="P7" s="1098"/>
      <c r="Q7" s="1099"/>
      <c r="R7" s="212" t="s">
        <v>653</v>
      </c>
    </row>
    <row r="8" spans="1:18" ht="42" customHeight="1">
      <c r="A8" s="213" t="s">
        <v>654</v>
      </c>
      <c r="B8" s="1100">
        <v>2547</v>
      </c>
      <c r="C8" s="1098"/>
      <c r="D8" s="1098"/>
      <c r="E8" s="1098"/>
      <c r="F8" s="1098" t="s">
        <v>640</v>
      </c>
      <c r="G8" s="1098"/>
      <c r="H8" s="1098"/>
      <c r="I8" s="1098"/>
      <c r="J8" s="1097" t="s">
        <v>640</v>
      </c>
      <c r="K8" s="1097"/>
      <c r="L8" s="1097"/>
      <c r="M8" s="1097"/>
      <c r="N8" s="1098" t="s">
        <v>640</v>
      </c>
      <c r="O8" s="1098"/>
      <c r="P8" s="1098"/>
      <c r="Q8" s="1099"/>
      <c r="R8" s="212" t="s">
        <v>654</v>
      </c>
    </row>
    <row r="9" spans="1:18" ht="42" customHeight="1">
      <c r="A9" s="213" t="s">
        <v>759</v>
      </c>
      <c r="B9" s="1100">
        <v>2562</v>
      </c>
      <c r="C9" s="1098"/>
      <c r="D9" s="1098"/>
      <c r="E9" s="1098"/>
      <c r="F9" s="1098" t="s">
        <v>640</v>
      </c>
      <c r="G9" s="1098"/>
      <c r="H9" s="1098"/>
      <c r="I9" s="1098"/>
      <c r="J9" s="1097" t="s">
        <v>640</v>
      </c>
      <c r="K9" s="1097"/>
      <c r="L9" s="1097"/>
      <c r="M9" s="1097"/>
      <c r="N9" s="1098" t="s">
        <v>640</v>
      </c>
      <c r="O9" s="1098"/>
      <c r="P9" s="1098"/>
      <c r="Q9" s="1099"/>
      <c r="R9" s="212" t="s">
        <v>759</v>
      </c>
    </row>
    <row r="10" spans="1:18" s="291" customFormat="1" ht="42" customHeight="1">
      <c r="A10" s="390" t="s">
        <v>841</v>
      </c>
      <c r="B10" s="1123">
        <v>2863</v>
      </c>
      <c r="C10" s="1124"/>
      <c r="D10" s="1124"/>
      <c r="E10" s="1124"/>
      <c r="F10" s="1120"/>
      <c r="G10" s="1120"/>
      <c r="H10" s="1120"/>
      <c r="I10" s="1120"/>
      <c r="J10" s="1114"/>
      <c r="K10" s="1114"/>
      <c r="L10" s="1114"/>
      <c r="M10" s="1114"/>
      <c r="N10" s="1120"/>
      <c r="O10" s="1120"/>
      <c r="P10" s="1120"/>
      <c r="Q10" s="1121"/>
      <c r="R10" s="389" t="s">
        <v>841</v>
      </c>
    </row>
    <row r="11" spans="1:17" s="16" customFormat="1" ht="15.75" customHeight="1">
      <c r="A11" s="16" t="s">
        <v>885</v>
      </c>
      <c r="B11" s="18"/>
      <c r="C11" s="18"/>
      <c r="D11" s="25"/>
      <c r="E11" s="25"/>
      <c r="F11" s="25"/>
      <c r="G11" s="20"/>
      <c r="I11" s="26"/>
      <c r="J11" s="20"/>
      <c r="K11" s="129" t="s">
        <v>880</v>
      </c>
      <c r="M11" s="26"/>
      <c r="N11" s="25"/>
      <c r="Q11" s="20"/>
    </row>
    <row r="12" spans="1:11" s="208" customFormat="1" ht="16.5" customHeight="1">
      <c r="A12" s="208" t="s">
        <v>886</v>
      </c>
      <c r="K12" s="214" t="s">
        <v>887</v>
      </c>
    </row>
  </sheetData>
  <sheetProtection/>
  <mergeCells count="24">
    <mergeCell ref="A1:R1"/>
    <mergeCell ref="R3:R6"/>
    <mergeCell ref="J10:M10"/>
    <mergeCell ref="J3:M3"/>
    <mergeCell ref="N3:Q6"/>
    <mergeCell ref="J4:M6"/>
    <mergeCell ref="N10:Q10"/>
    <mergeCell ref="A3:A6"/>
    <mergeCell ref="B10:E10"/>
    <mergeCell ref="F10:I10"/>
    <mergeCell ref="B3:E6"/>
    <mergeCell ref="F3:I6"/>
    <mergeCell ref="B7:E7"/>
    <mergeCell ref="F7:I7"/>
    <mergeCell ref="B8:E8"/>
    <mergeCell ref="F8:I8"/>
    <mergeCell ref="J8:M8"/>
    <mergeCell ref="N8:Q8"/>
    <mergeCell ref="J7:M7"/>
    <mergeCell ref="N7:Q7"/>
    <mergeCell ref="B9:E9"/>
    <mergeCell ref="F9:I9"/>
    <mergeCell ref="J9:M9"/>
    <mergeCell ref="N9:Q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620</v>
      </c>
      <c r="C1" s="2" t="b">
        <f>"XL4Poppy"</f>
        <v>0</v>
      </c>
    </row>
    <row r="2" ht="13.5" thickBot="1">
      <c r="A2" s="1" t="s">
        <v>621</v>
      </c>
    </row>
    <row r="3" spans="1:3" ht="13.5" thickBot="1">
      <c r="A3" s="3" t="s">
        <v>622</v>
      </c>
      <c r="C3" s="4" t="s">
        <v>623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624</v>
      </c>
      <c r="C7" s="5" t="e">
        <f>=</f>
        <v>#NAME?</v>
      </c>
    </row>
    <row r="8" spans="1:3" ht="12.75">
      <c r="A8" s="7" t="s">
        <v>625</v>
      </c>
      <c r="C8" s="5" t="e">
        <f>=</f>
        <v>#NAME?</v>
      </c>
    </row>
    <row r="9" spans="1:3" ht="12.75">
      <c r="A9" s="8" t="s">
        <v>626</v>
      </c>
      <c r="C9" s="5" t="e">
        <f>FALSE</f>
        <v>#NAME?</v>
      </c>
    </row>
    <row r="10" spans="1:3" ht="12.75">
      <c r="A10" s="7" t="s">
        <v>627</v>
      </c>
      <c r="C10" s="5" t="b">
        <f>A21</f>
        <v>0</v>
      </c>
    </row>
    <row r="11" spans="1:3" ht="13.5" thickBot="1">
      <c r="A11" s="9" t="s">
        <v>628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629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630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631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632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8.4453125" style="211" customWidth="1"/>
    <col min="2" max="3" width="6.4453125" style="211" customWidth="1"/>
    <col min="4" max="5" width="7.99609375" style="211" customWidth="1"/>
    <col min="6" max="11" width="6.4453125" style="211" customWidth="1"/>
    <col min="12" max="13" width="8.10546875" style="211" customWidth="1"/>
    <col min="14" max="17" width="6.4453125" style="211" customWidth="1"/>
    <col min="18" max="18" width="11.88671875" style="211" customWidth="1"/>
    <col min="19" max="16384" width="8.88671875" style="211" customWidth="1"/>
  </cols>
  <sheetData>
    <row r="1" spans="1:18" s="215" customFormat="1" ht="40.5" customHeight="1">
      <c r="A1" s="1145" t="s">
        <v>88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</row>
    <row r="2" spans="1:18" ht="20.25" customHeight="1">
      <c r="A2" s="216" t="s">
        <v>651</v>
      </c>
      <c r="O2" s="1146" t="s">
        <v>652</v>
      </c>
      <c r="P2" s="1146"/>
      <c r="Q2" s="1146"/>
      <c r="R2" s="1146"/>
    </row>
    <row r="3" spans="1:19" ht="17.25" customHeight="1">
      <c r="A3" s="1122" t="s">
        <v>309</v>
      </c>
      <c r="B3" s="1136" t="s">
        <v>310</v>
      </c>
      <c r="C3" s="1136"/>
      <c r="D3" s="1136"/>
      <c r="E3" s="1122"/>
      <c r="F3" s="1136" t="s">
        <v>311</v>
      </c>
      <c r="G3" s="1136"/>
      <c r="H3" s="1136"/>
      <c r="I3" s="1122"/>
      <c r="J3" s="1136" t="s">
        <v>312</v>
      </c>
      <c r="K3" s="1136"/>
      <c r="L3" s="1136"/>
      <c r="M3" s="1122"/>
      <c r="N3" s="1136" t="s">
        <v>313</v>
      </c>
      <c r="O3" s="1136"/>
      <c r="P3" s="1136"/>
      <c r="Q3" s="1122"/>
      <c r="R3" s="1111" t="s">
        <v>344</v>
      </c>
      <c r="S3" s="217"/>
    </row>
    <row r="4" spans="1:19" ht="17.25" customHeight="1">
      <c r="A4" s="1122"/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12"/>
      <c r="S4" s="217"/>
    </row>
    <row r="5" spans="1:19" ht="13.5" customHeight="1">
      <c r="A5" s="1122"/>
      <c r="B5" s="1136" t="s">
        <v>314</v>
      </c>
      <c r="C5" s="1136"/>
      <c r="D5" s="1136" t="s">
        <v>315</v>
      </c>
      <c r="E5" s="1136"/>
      <c r="F5" s="1122" t="s">
        <v>302</v>
      </c>
      <c r="G5" s="1122"/>
      <c r="H5" s="1122" t="s">
        <v>303</v>
      </c>
      <c r="I5" s="1122"/>
      <c r="J5" s="1122" t="s">
        <v>302</v>
      </c>
      <c r="K5" s="1122"/>
      <c r="L5" s="1122" t="s">
        <v>303</v>
      </c>
      <c r="M5" s="1122"/>
      <c r="N5" s="1122" t="s">
        <v>302</v>
      </c>
      <c r="O5" s="1122"/>
      <c r="P5" s="1122" t="s">
        <v>303</v>
      </c>
      <c r="Q5" s="1122"/>
      <c r="R5" s="1112"/>
      <c r="S5" s="217"/>
    </row>
    <row r="6" spans="1:19" ht="25.5" customHeight="1">
      <c r="A6" s="1122"/>
      <c r="B6" s="1136"/>
      <c r="C6" s="1136"/>
      <c r="D6" s="1136"/>
      <c r="E6" s="1136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13"/>
      <c r="S6" s="217"/>
    </row>
    <row r="7" spans="1:19" s="221" customFormat="1" ht="40.5" customHeight="1">
      <c r="A7" s="218" t="s">
        <v>653</v>
      </c>
      <c r="B7" s="1140">
        <v>182</v>
      </c>
      <c r="C7" s="1141"/>
      <c r="D7" s="1142">
        <v>1252.6</v>
      </c>
      <c r="E7" s="1142"/>
      <c r="F7" s="1131">
        <v>1</v>
      </c>
      <c r="G7" s="1131"/>
      <c r="H7" s="1143">
        <v>6.8</v>
      </c>
      <c r="I7" s="1143"/>
      <c r="J7" s="1131">
        <v>181</v>
      </c>
      <c r="K7" s="1131"/>
      <c r="L7" s="1132">
        <v>1245.8</v>
      </c>
      <c r="M7" s="1132"/>
      <c r="N7" s="1131" t="s">
        <v>640</v>
      </c>
      <c r="O7" s="1131"/>
      <c r="P7" s="1131" t="s">
        <v>640</v>
      </c>
      <c r="Q7" s="1135"/>
      <c r="R7" s="219" t="s">
        <v>653</v>
      </c>
      <c r="S7" s="220"/>
    </row>
    <row r="8" spans="1:19" s="221" customFormat="1" ht="40.5" customHeight="1">
      <c r="A8" s="218" t="s">
        <v>654</v>
      </c>
      <c r="B8" s="1125">
        <v>185</v>
      </c>
      <c r="C8" s="1126"/>
      <c r="D8" s="1127">
        <v>1267</v>
      </c>
      <c r="E8" s="1127"/>
      <c r="F8" s="1128">
        <v>1</v>
      </c>
      <c r="G8" s="1128"/>
      <c r="H8" s="1129">
        <v>6.8</v>
      </c>
      <c r="I8" s="1129"/>
      <c r="J8" s="1128">
        <v>184</v>
      </c>
      <c r="K8" s="1128"/>
      <c r="L8" s="1130">
        <v>1260.2</v>
      </c>
      <c r="M8" s="1130"/>
      <c r="N8" s="1128" t="s">
        <v>640</v>
      </c>
      <c r="O8" s="1128"/>
      <c r="P8" s="1128" t="s">
        <v>640</v>
      </c>
      <c r="Q8" s="1133"/>
      <c r="R8" s="219" t="s">
        <v>654</v>
      </c>
      <c r="S8" s="220"/>
    </row>
    <row r="9" spans="1:19" s="221" customFormat="1" ht="40.5" customHeight="1">
      <c r="A9" s="218" t="s">
        <v>759</v>
      </c>
      <c r="B9" s="1125">
        <v>185</v>
      </c>
      <c r="C9" s="1126"/>
      <c r="D9" s="1127">
        <v>1312.87</v>
      </c>
      <c r="E9" s="1127"/>
      <c r="F9" s="1128">
        <v>1</v>
      </c>
      <c r="G9" s="1128"/>
      <c r="H9" s="1129">
        <v>6.8</v>
      </c>
      <c r="I9" s="1129"/>
      <c r="J9" s="1128">
        <v>184</v>
      </c>
      <c r="K9" s="1128"/>
      <c r="L9" s="1130">
        <v>1306.07</v>
      </c>
      <c r="M9" s="1130"/>
      <c r="N9" s="1128" t="s">
        <v>640</v>
      </c>
      <c r="O9" s="1128"/>
      <c r="P9" s="1128" t="s">
        <v>640</v>
      </c>
      <c r="Q9" s="1133"/>
      <c r="R9" s="219" t="s">
        <v>759</v>
      </c>
      <c r="S9" s="220"/>
    </row>
    <row r="10" spans="1:18" s="291" customFormat="1" ht="40.5" customHeight="1">
      <c r="A10" s="431" t="s">
        <v>841</v>
      </c>
      <c r="B10" s="1144">
        <v>185</v>
      </c>
      <c r="C10" s="1138"/>
      <c r="D10" s="1139">
        <v>1322.87</v>
      </c>
      <c r="E10" s="1139"/>
      <c r="F10" s="1138">
        <v>1</v>
      </c>
      <c r="G10" s="1138"/>
      <c r="H10" s="1137">
        <v>6.8</v>
      </c>
      <c r="I10" s="1137"/>
      <c r="J10" s="1138">
        <v>184</v>
      </c>
      <c r="K10" s="1138"/>
      <c r="L10" s="1139">
        <v>1316.07</v>
      </c>
      <c r="M10" s="1139"/>
      <c r="N10" s="1134" t="s">
        <v>888</v>
      </c>
      <c r="O10" s="1134"/>
      <c r="P10" s="1134" t="s">
        <v>888</v>
      </c>
      <c r="Q10" s="1134"/>
      <c r="R10" s="432" t="s">
        <v>841</v>
      </c>
    </row>
    <row r="11" spans="1:25" s="55" customFormat="1" ht="19.5" customHeight="1">
      <c r="A11" s="55" t="s">
        <v>889</v>
      </c>
      <c r="B11" s="107"/>
      <c r="C11" s="116"/>
      <c r="D11" s="116"/>
      <c r="E11" s="116"/>
      <c r="F11" s="116"/>
      <c r="G11" s="116"/>
      <c r="H11" s="116"/>
      <c r="I11" s="116"/>
      <c r="J11" s="116"/>
      <c r="K11" s="135" t="s">
        <v>890</v>
      </c>
      <c r="L11" s="135"/>
      <c r="M11" s="430"/>
      <c r="N11" s="430"/>
      <c r="O11" s="430"/>
      <c r="P11" s="430"/>
      <c r="Q11" s="430"/>
      <c r="R11" s="430"/>
      <c r="S11" s="205"/>
      <c r="T11" s="205" t="s">
        <v>392</v>
      </c>
      <c r="U11" s="222" t="s">
        <v>392</v>
      </c>
      <c r="X11" s="223"/>
      <c r="Y11" s="223"/>
    </row>
    <row r="12" spans="1:13" s="208" customFormat="1" ht="19.5" customHeight="1">
      <c r="A12" s="208" t="s">
        <v>701</v>
      </c>
      <c r="K12" s="214" t="s">
        <v>151</v>
      </c>
      <c r="L12" s="214"/>
      <c r="M12" s="214"/>
    </row>
    <row r="13" spans="1:19" s="55" customFormat="1" ht="19.5" customHeight="1">
      <c r="A13" s="214"/>
      <c r="B13" s="214"/>
      <c r="C13" s="214"/>
      <c r="D13" s="214"/>
      <c r="E13" s="214"/>
      <c r="F13" s="214"/>
      <c r="H13" s="214"/>
      <c r="I13" s="214"/>
      <c r="J13" s="214"/>
      <c r="K13" s="214"/>
      <c r="M13" s="214"/>
      <c r="N13" s="214"/>
      <c r="O13" s="214"/>
      <c r="P13" s="214"/>
      <c r="Q13" s="214"/>
      <c r="R13" s="214"/>
      <c r="S13" s="214"/>
    </row>
  </sheetData>
  <sheetProtection/>
  <mergeCells count="48">
    <mergeCell ref="J3:M4"/>
    <mergeCell ref="N3:Q4"/>
    <mergeCell ref="R3:R6"/>
    <mergeCell ref="B5:C6"/>
    <mergeCell ref="D5:E6"/>
    <mergeCell ref="F5:G6"/>
    <mergeCell ref="B10:C10"/>
    <mergeCell ref="D10:E10"/>
    <mergeCell ref="F10:G10"/>
    <mergeCell ref="A1:R1"/>
    <mergeCell ref="P5:Q6"/>
    <mergeCell ref="H5:I6"/>
    <mergeCell ref="J5:K6"/>
    <mergeCell ref="L5:M6"/>
    <mergeCell ref="N5:O6"/>
    <mergeCell ref="O2:R2"/>
    <mergeCell ref="A3:A6"/>
    <mergeCell ref="B3:E4"/>
    <mergeCell ref="F3:I4"/>
    <mergeCell ref="H10:I10"/>
    <mergeCell ref="J10:K10"/>
    <mergeCell ref="L10:M10"/>
    <mergeCell ref="B7:C7"/>
    <mergeCell ref="D7:E7"/>
    <mergeCell ref="F7:G7"/>
    <mergeCell ref="H7:I7"/>
    <mergeCell ref="N10:O10"/>
    <mergeCell ref="P10:Q10"/>
    <mergeCell ref="N7:O7"/>
    <mergeCell ref="P7:Q7"/>
    <mergeCell ref="N8:O8"/>
    <mergeCell ref="N9:O9"/>
    <mergeCell ref="P9:Q9"/>
    <mergeCell ref="J7:K7"/>
    <mergeCell ref="L7:M7"/>
    <mergeCell ref="B8:C8"/>
    <mergeCell ref="P8:Q8"/>
    <mergeCell ref="L8:M8"/>
    <mergeCell ref="J8:K8"/>
    <mergeCell ref="H8:I8"/>
    <mergeCell ref="F8:G8"/>
    <mergeCell ref="D8:E8"/>
    <mergeCell ref="B9:C9"/>
    <mergeCell ref="D9:E9"/>
    <mergeCell ref="F9:G9"/>
    <mergeCell ref="H9:I9"/>
    <mergeCell ref="J9:K9"/>
    <mergeCell ref="L9:M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8.88671875" defaultRowHeight="13.5"/>
  <cols>
    <col min="1" max="1" width="9.4453125" style="22" customWidth="1"/>
    <col min="2" max="2" width="9.10546875" style="22" bestFit="1" customWidth="1"/>
    <col min="3" max="11" width="9.10546875" style="22" customWidth="1"/>
    <col min="12" max="16384" width="8.88671875" style="22" customWidth="1"/>
  </cols>
  <sheetData>
    <row r="1" spans="1:14" ht="33" customHeight="1">
      <c r="A1" s="1149" t="s">
        <v>575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</row>
    <row r="2" spans="1:14" ht="15" customHeight="1">
      <c r="A2" s="98" t="s">
        <v>578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N2" s="113" t="s">
        <v>359</v>
      </c>
    </row>
    <row r="3" spans="1:14" ht="29.25" customHeight="1">
      <c r="A3" s="1153" t="s">
        <v>343</v>
      </c>
      <c r="B3" s="1150" t="s">
        <v>360</v>
      </c>
      <c r="C3" s="1151"/>
      <c r="D3" s="1147" t="s">
        <v>361</v>
      </c>
      <c r="E3" s="1152"/>
      <c r="F3" s="1152"/>
      <c r="G3" s="1148"/>
      <c r="H3" s="1147" t="s">
        <v>362</v>
      </c>
      <c r="I3" s="1152"/>
      <c r="J3" s="1152"/>
      <c r="K3" s="1148"/>
      <c r="L3" s="1158" t="s">
        <v>363</v>
      </c>
      <c r="M3" s="1159"/>
      <c r="N3" s="121"/>
    </row>
    <row r="4" spans="1:14" ht="29.25" customHeight="1">
      <c r="A4" s="1154"/>
      <c r="B4" s="1156" t="s">
        <v>364</v>
      </c>
      <c r="C4" s="1160"/>
      <c r="D4" s="1147" t="s">
        <v>365</v>
      </c>
      <c r="E4" s="1148"/>
      <c r="F4" s="1147" t="s">
        <v>366</v>
      </c>
      <c r="G4" s="1148"/>
      <c r="H4" s="1147" t="s">
        <v>367</v>
      </c>
      <c r="I4" s="1148"/>
      <c r="J4" s="1147" t="s">
        <v>368</v>
      </c>
      <c r="K4" s="1148"/>
      <c r="L4" s="1156" t="s">
        <v>369</v>
      </c>
      <c r="M4" s="1157"/>
      <c r="N4" s="38" t="s">
        <v>370</v>
      </c>
    </row>
    <row r="5" spans="1:14" ht="29.25" customHeight="1">
      <c r="A5" s="1154"/>
      <c r="B5" s="134" t="s">
        <v>371</v>
      </c>
      <c r="C5" s="134" t="s">
        <v>372</v>
      </c>
      <c r="D5" s="134" t="s">
        <v>371</v>
      </c>
      <c r="E5" s="134" t="s">
        <v>372</v>
      </c>
      <c r="F5" s="134" t="s">
        <v>371</v>
      </c>
      <c r="G5" s="134" t="s">
        <v>372</v>
      </c>
      <c r="H5" s="134" t="s">
        <v>371</v>
      </c>
      <c r="I5" s="134" t="s">
        <v>372</v>
      </c>
      <c r="J5" s="134" t="s">
        <v>371</v>
      </c>
      <c r="K5" s="134" t="s">
        <v>372</v>
      </c>
      <c r="L5" s="90" t="s">
        <v>373</v>
      </c>
      <c r="M5" s="90" t="s">
        <v>374</v>
      </c>
      <c r="N5" s="38" t="s">
        <v>375</v>
      </c>
    </row>
    <row r="6" spans="1:14" ht="29.25" customHeight="1">
      <c r="A6" s="1155"/>
      <c r="B6" s="52" t="s">
        <v>376</v>
      </c>
      <c r="C6" s="52" t="s">
        <v>377</v>
      </c>
      <c r="D6" s="52" t="s">
        <v>376</v>
      </c>
      <c r="E6" s="52" t="s">
        <v>378</v>
      </c>
      <c r="F6" s="52" t="s">
        <v>376</v>
      </c>
      <c r="G6" s="52" t="s">
        <v>378</v>
      </c>
      <c r="H6" s="52" t="s">
        <v>376</v>
      </c>
      <c r="I6" s="52" t="s">
        <v>378</v>
      </c>
      <c r="J6" s="52" t="s">
        <v>376</v>
      </c>
      <c r="K6" s="52" t="s">
        <v>378</v>
      </c>
      <c r="L6" s="52" t="s">
        <v>379</v>
      </c>
      <c r="M6" s="52" t="s">
        <v>378</v>
      </c>
      <c r="N6" s="96"/>
    </row>
    <row r="7" spans="1:14" ht="29.25" customHeight="1">
      <c r="A7" s="37" t="s">
        <v>60</v>
      </c>
      <c r="B7" s="224">
        <v>16743</v>
      </c>
      <c r="C7" s="35">
        <v>158497</v>
      </c>
      <c r="D7" s="62">
        <v>6</v>
      </c>
      <c r="E7" s="62">
        <v>264</v>
      </c>
      <c r="F7" s="62">
        <v>593</v>
      </c>
      <c r="G7" s="62">
        <v>12968</v>
      </c>
      <c r="H7" s="62">
        <v>594</v>
      </c>
      <c r="I7" s="62">
        <v>22091</v>
      </c>
      <c r="J7" s="62">
        <v>45</v>
      </c>
      <c r="K7" s="62">
        <v>1629</v>
      </c>
      <c r="L7" s="62">
        <v>15505</v>
      </c>
      <c r="M7" s="225">
        <v>121545</v>
      </c>
      <c r="N7" s="38" t="s">
        <v>60</v>
      </c>
    </row>
    <row r="8" spans="1:14" ht="29.25" customHeight="1">
      <c r="A8" s="37" t="s">
        <v>653</v>
      </c>
      <c r="B8" s="224">
        <v>25545</v>
      </c>
      <c r="C8" s="35">
        <v>185101</v>
      </c>
      <c r="D8" s="62">
        <v>6</v>
      </c>
      <c r="E8" s="62">
        <v>337</v>
      </c>
      <c r="F8" s="62">
        <v>593</v>
      </c>
      <c r="G8" s="62">
        <v>12968</v>
      </c>
      <c r="H8" s="62">
        <v>669</v>
      </c>
      <c r="I8" s="62">
        <v>20235</v>
      </c>
      <c r="J8" s="62">
        <v>48</v>
      </c>
      <c r="K8" s="62">
        <v>1682</v>
      </c>
      <c r="L8" s="62">
        <v>24229</v>
      </c>
      <c r="M8" s="225">
        <v>149879</v>
      </c>
      <c r="N8" s="38" t="s">
        <v>653</v>
      </c>
    </row>
    <row r="9" spans="1:14" ht="29.25" customHeight="1">
      <c r="A9" s="37" t="s">
        <v>654</v>
      </c>
      <c r="B9" s="224">
        <v>18373</v>
      </c>
      <c r="C9" s="35">
        <v>172258</v>
      </c>
      <c r="D9" s="62">
        <v>6</v>
      </c>
      <c r="E9" s="62">
        <v>337</v>
      </c>
      <c r="F9" s="62">
        <v>593</v>
      </c>
      <c r="G9" s="62">
        <v>12968</v>
      </c>
      <c r="H9" s="62">
        <v>665</v>
      </c>
      <c r="I9" s="62">
        <v>20282</v>
      </c>
      <c r="J9" s="62">
        <v>49</v>
      </c>
      <c r="K9" s="62">
        <v>1697</v>
      </c>
      <c r="L9" s="62">
        <v>17060</v>
      </c>
      <c r="M9" s="225">
        <v>136974</v>
      </c>
      <c r="N9" s="38" t="s">
        <v>654</v>
      </c>
    </row>
    <row r="10" spans="1:14" ht="29.25" customHeight="1">
      <c r="A10" s="37" t="s">
        <v>759</v>
      </c>
      <c r="B10" s="224">
        <v>19326</v>
      </c>
      <c r="C10" s="35">
        <v>181919</v>
      </c>
      <c r="D10" s="62">
        <v>5</v>
      </c>
      <c r="E10" s="62">
        <v>253</v>
      </c>
      <c r="F10" s="62">
        <v>593</v>
      </c>
      <c r="G10" s="62">
        <v>12968</v>
      </c>
      <c r="H10" s="62">
        <v>685</v>
      </c>
      <c r="I10" s="62">
        <v>20808</v>
      </c>
      <c r="J10" s="62">
        <v>56</v>
      </c>
      <c r="K10" s="62">
        <v>1900</v>
      </c>
      <c r="L10" s="62">
        <v>17987</v>
      </c>
      <c r="M10" s="225">
        <v>145990</v>
      </c>
      <c r="N10" s="38" t="s">
        <v>759</v>
      </c>
    </row>
    <row r="11" spans="1:14" s="23" customFormat="1" ht="29.25" customHeight="1">
      <c r="A11" s="399" t="s">
        <v>842</v>
      </c>
      <c r="B11" s="433">
        <v>20494</v>
      </c>
      <c r="C11" s="434">
        <v>194887</v>
      </c>
      <c r="D11" s="435">
        <v>5</v>
      </c>
      <c r="E11" s="436">
        <v>249</v>
      </c>
      <c r="F11" s="434">
        <v>613</v>
      </c>
      <c r="G11" s="434">
        <v>13840</v>
      </c>
      <c r="H11" s="434">
        <v>712</v>
      </c>
      <c r="I11" s="434">
        <v>22362</v>
      </c>
      <c r="J11" s="435">
        <v>90</v>
      </c>
      <c r="K11" s="434">
        <v>2889</v>
      </c>
      <c r="L11" s="434">
        <v>19074</v>
      </c>
      <c r="M11" s="437">
        <v>155547</v>
      </c>
      <c r="N11" s="438" t="s">
        <v>843</v>
      </c>
    </row>
    <row r="12" spans="1:17" s="55" customFormat="1" ht="14.25" customHeight="1">
      <c r="A12" s="55" t="s">
        <v>643</v>
      </c>
      <c r="B12" s="107"/>
      <c r="C12" s="107"/>
      <c r="D12" s="116"/>
      <c r="E12" s="116"/>
      <c r="F12" s="116"/>
      <c r="G12" s="129"/>
      <c r="I12" s="205"/>
      <c r="J12" s="198" t="s">
        <v>572</v>
      </c>
      <c r="K12" s="129"/>
      <c r="M12" s="205"/>
      <c r="N12" s="116"/>
      <c r="O12" s="129"/>
      <c r="Q12" s="129"/>
    </row>
  </sheetData>
  <sheetProtection/>
  <mergeCells count="12">
    <mergeCell ref="L3:M3"/>
    <mergeCell ref="B4:C4"/>
    <mergeCell ref="D4:E4"/>
    <mergeCell ref="F4:G4"/>
    <mergeCell ref="H4:I4"/>
    <mergeCell ref="J4:K4"/>
    <mergeCell ref="A1:N1"/>
    <mergeCell ref="B3:C3"/>
    <mergeCell ref="D3:G3"/>
    <mergeCell ref="H3:K3"/>
    <mergeCell ref="A3:A6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showZeros="0" zoomScale="87" zoomScaleNormal="87" zoomScaleSheetLayoutView="80" zoomScalePageLayoutView="0" workbookViewId="0" topLeftCell="A1">
      <selection activeCell="A1" sqref="A1:Y1"/>
    </sheetView>
  </sheetViews>
  <sheetFormatPr defaultColWidth="8.88671875" defaultRowHeight="13.5"/>
  <cols>
    <col min="1" max="1" width="9.6640625" style="460" customWidth="1"/>
    <col min="2" max="2" width="11.4453125" style="460" customWidth="1"/>
    <col min="3" max="3" width="9.88671875" style="460" customWidth="1"/>
    <col min="4" max="4" width="10.6640625" style="460" customWidth="1"/>
    <col min="5" max="5" width="9.88671875" style="460" customWidth="1"/>
    <col min="6" max="6" width="10.4453125" style="460" customWidth="1"/>
    <col min="7" max="13" width="9.88671875" style="460" customWidth="1"/>
    <col min="14" max="14" width="8.99609375" style="460" customWidth="1"/>
    <col min="15" max="16384" width="8.88671875" style="460" customWidth="1"/>
  </cols>
  <sheetData>
    <row r="1" spans="1:14" s="439" customFormat="1" ht="30.75" customHeight="1">
      <c r="A1" s="1165" t="s">
        <v>891</v>
      </c>
      <c r="B1" s="1165"/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1165"/>
      <c r="N1" s="1165"/>
    </row>
    <row r="2" spans="1:14" s="332" customFormat="1" ht="20.25" customHeight="1" thickBot="1">
      <c r="A2" s="440" t="s">
        <v>892</v>
      </c>
      <c r="M2" s="333"/>
      <c r="N2" s="333" t="s">
        <v>893</v>
      </c>
    </row>
    <row r="3" spans="1:14" s="332" customFormat="1" ht="26.25" customHeight="1">
      <c r="A3" s="372"/>
      <c r="B3" s="1166" t="s">
        <v>894</v>
      </c>
      <c r="C3" s="1167"/>
      <c r="D3" s="1167"/>
      <c r="E3" s="1167"/>
      <c r="F3" s="1167"/>
      <c r="G3" s="1167"/>
      <c r="H3" s="1166" t="s">
        <v>895</v>
      </c>
      <c r="I3" s="1167"/>
      <c r="J3" s="1167"/>
      <c r="K3" s="1167"/>
      <c r="L3" s="1167"/>
      <c r="M3" s="1167"/>
      <c r="N3" s="441"/>
    </row>
    <row r="4" spans="1:14" s="332" customFormat="1" ht="17.25" customHeight="1">
      <c r="A4" s="340" t="s">
        <v>896</v>
      </c>
      <c r="B4" s="1168" t="s">
        <v>897</v>
      </c>
      <c r="C4" s="1169"/>
      <c r="D4" s="1168" t="s">
        <v>898</v>
      </c>
      <c r="E4" s="1169"/>
      <c r="F4" s="1168" t="s">
        <v>899</v>
      </c>
      <c r="G4" s="1169"/>
      <c r="H4" s="1168" t="s">
        <v>897</v>
      </c>
      <c r="I4" s="1169"/>
      <c r="J4" s="1161" t="s">
        <v>900</v>
      </c>
      <c r="K4" s="1162"/>
      <c r="L4" s="1161" t="s">
        <v>901</v>
      </c>
      <c r="M4" s="1162"/>
      <c r="N4" s="442" t="s">
        <v>902</v>
      </c>
    </row>
    <row r="5" spans="1:14" s="332" customFormat="1" ht="17.25" customHeight="1">
      <c r="A5" s="385" t="s">
        <v>903</v>
      </c>
      <c r="B5" s="443" t="s">
        <v>904</v>
      </c>
      <c r="C5" s="443" t="s">
        <v>905</v>
      </c>
      <c r="D5" s="443" t="s">
        <v>904</v>
      </c>
      <c r="E5" s="443" t="s">
        <v>905</v>
      </c>
      <c r="F5" s="443" t="s">
        <v>904</v>
      </c>
      <c r="G5" s="443" t="s">
        <v>905</v>
      </c>
      <c r="H5" s="443" t="s">
        <v>904</v>
      </c>
      <c r="I5" s="443" t="s">
        <v>905</v>
      </c>
      <c r="J5" s="443" t="s">
        <v>904</v>
      </c>
      <c r="K5" s="443" t="s">
        <v>905</v>
      </c>
      <c r="L5" s="444" t="s">
        <v>904</v>
      </c>
      <c r="M5" s="442" t="s">
        <v>905</v>
      </c>
      <c r="N5" s="385" t="s">
        <v>906</v>
      </c>
    </row>
    <row r="6" spans="1:14" s="332" customFormat="1" ht="17.25" customHeight="1">
      <c r="A6" s="386"/>
      <c r="B6" s="445" t="s">
        <v>907</v>
      </c>
      <c r="C6" s="445" t="s">
        <v>908</v>
      </c>
      <c r="D6" s="445" t="s">
        <v>907</v>
      </c>
      <c r="E6" s="445" t="s">
        <v>908</v>
      </c>
      <c r="F6" s="445" t="s">
        <v>907</v>
      </c>
      <c r="G6" s="445" t="s">
        <v>908</v>
      </c>
      <c r="H6" s="445" t="s">
        <v>907</v>
      </c>
      <c r="I6" s="445" t="s">
        <v>908</v>
      </c>
      <c r="J6" s="445" t="s">
        <v>907</v>
      </c>
      <c r="K6" s="445" t="s">
        <v>908</v>
      </c>
      <c r="L6" s="342" t="s">
        <v>907</v>
      </c>
      <c r="M6" s="446" t="s">
        <v>908</v>
      </c>
      <c r="N6" s="386"/>
    </row>
    <row r="7" spans="1:14" s="332" customFormat="1" ht="22.5" customHeight="1">
      <c r="A7" s="447" t="s">
        <v>60</v>
      </c>
      <c r="B7" s="448">
        <v>15872036</v>
      </c>
      <c r="C7" s="375">
        <v>237977</v>
      </c>
      <c r="D7" s="448">
        <v>7906939</v>
      </c>
      <c r="E7" s="375">
        <v>102495</v>
      </c>
      <c r="F7" s="448">
        <v>7965097</v>
      </c>
      <c r="G7" s="375">
        <v>135481</v>
      </c>
      <c r="H7" s="448">
        <v>604213</v>
      </c>
      <c r="I7" s="449">
        <v>7065</v>
      </c>
      <c r="J7" s="448">
        <v>307497</v>
      </c>
      <c r="K7" s="375">
        <v>3019</v>
      </c>
      <c r="L7" s="448">
        <v>296716</v>
      </c>
      <c r="M7" s="375">
        <v>4046</v>
      </c>
      <c r="N7" s="385" t="s">
        <v>60</v>
      </c>
    </row>
    <row r="8" spans="1:14" s="332" customFormat="1" ht="22.5" customHeight="1">
      <c r="A8" s="447" t="s">
        <v>653</v>
      </c>
      <c r="B8" s="448">
        <v>16283001</v>
      </c>
      <c r="C8" s="375">
        <v>225092</v>
      </c>
      <c r="D8" s="448">
        <v>8106210</v>
      </c>
      <c r="E8" s="449">
        <v>97877</v>
      </c>
      <c r="F8" s="375">
        <v>8176791</v>
      </c>
      <c r="G8" s="375">
        <v>127215</v>
      </c>
      <c r="H8" s="448">
        <v>827985</v>
      </c>
      <c r="I8" s="449">
        <v>8846</v>
      </c>
      <c r="J8" s="375">
        <v>420381</v>
      </c>
      <c r="K8" s="375">
        <v>3488</v>
      </c>
      <c r="L8" s="448">
        <v>407604</v>
      </c>
      <c r="M8" s="449">
        <v>5358</v>
      </c>
      <c r="N8" s="385" t="s">
        <v>653</v>
      </c>
    </row>
    <row r="9" spans="1:14" s="332" customFormat="1" ht="22.5" customHeight="1">
      <c r="A9" s="364" t="s">
        <v>654</v>
      </c>
      <c r="B9" s="375">
        <v>17608804</v>
      </c>
      <c r="C9" s="375">
        <v>215675</v>
      </c>
      <c r="D9" s="448">
        <v>8738297</v>
      </c>
      <c r="E9" s="449">
        <v>98904</v>
      </c>
      <c r="F9" s="375">
        <v>8870507</v>
      </c>
      <c r="G9" s="375">
        <v>116771</v>
      </c>
      <c r="H9" s="448">
        <v>994078</v>
      </c>
      <c r="I9" s="449">
        <v>9855</v>
      </c>
      <c r="J9" s="375">
        <v>501812</v>
      </c>
      <c r="K9" s="375">
        <v>3627</v>
      </c>
      <c r="L9" s="448">
        <v>492266</v>
      </c>
      <c r="M9" s="449">
        <v>6229</v>
      </c>
      <c r="N9" s="385" t="s">
        <v>654</v>
      </c>
    </row>
    <row r="10" spans="1:14" s="348" customFormat="1" ht="22.5" customHeight="1">
      <c r="A10" s="447" t="s">
        <v>759</v>
      </c>
      <c r="B10" s="448">
        <v>20140955</v>
      </c>
      <c r="C10" s="375">
        <v>245347</v>
      </c>
      <c r="D10" s="448">
        <v>10054606</v>
      </c>
      <c r="E10" s="449">
        <v>112762</v>
      </c>
      <c r="F10" s="375">
        <v>10086349</v>
      </c>
      <c r="G10" s="375">
        <v>132584</v>
      </c>
      <c r="H10" s="448">
        <v>1890284</v>
      </c>
      <c r="I10" s="449">
        <v>19136</v>
      </c>
      <c r="J10" s="375">
        <v>953850</v>
      </c>
      <c r="K10" s="375">
        <v>6594</v>
      </c>
      <c r="L10" s="448">
        <v>936434</v>
      </c>
      <c r="M10" s="449">
        <v>12541</v>
      </c>
      <c r="N10" s="385" t="s">
        <v>759</v>
      </c>
    </row>
    <row r="11" spans="1:14" s="332" customFormat="1" ht="22.5" customHeight="1">
      <c r="A11" s="447" t="s">
        <v>398</v>
      </c>
      <c r="B11" s="448">
        <v>1371279</v>
      </c>
      <c r="C11" s="375">
        <v>19598</v>
      </c>
      <c r="D11" s="448">
        <v>682762</v>
      </c>
      <c r="E11" s="375">
        <v>7242</v>
      </c>
      <c r="F11" s="448">
        <v>688517</v>
      </c>
      <c r="G11" s="375">
        <v>12356</v>
      </c>
      <c r="H11" s="448">
        <v>70781</v>
      </c>
      <c r="I11" s="449">
        <v>711</v>
      </c>
      <c r="J11" s="375">
        <v>36428</v>
      </c>
      <c r="K11" s="375">
        <v>245</v>
      </c>
      <c r="L11" s="448">
        <v>34353</v>
      </c>
      <c r="M11" s="449">
        <v>466</v>
      </c>
      <c r="N11" s="385" t="s">
        <v>329</v>
      </c>
    </row>
    <row r="12" spans="1:14" s="332" customFormat="1" ht="22.5" customHeight="1">
      <c r="A12" s="447" t="s">
        <v>399</v>
      </c>
      <c r="B12" s="448">
        <v>1370044</v>
      </c>
      <c r="C12" s="375">
        <v>18109</v>
      </c>
      <c r="D12" s="448">
        <v>679717</v>
      </c>
      <c r="E12" s="375">
        <v>6934</v>
      </c>
      <c r="F12" s="448">
        <v>690327</v>
      </c>
      <c r="G12" s="375">
        <v>11175</v>
      </c>
      <c r="H12" s="448">
        <v>76532</v>
      </c>
      <c r="I12" s="449">
        <v>743</v>
      </c>
      <c r="J12" s="448">
        <v>37738</v>
      </c>
      <c r="K12" s="375">
        <v>245</v>
      </c>
      <c r="L12" s="448">
        <v>38794</v>
      </c>
      <c r="M12" s="375">
        <v>498</v>
      </c>
      <c r="N12" s="385" t="s">
        <v>330</v>
      </c>
    </row>
    <row r="13" spans="1:14" s="332" customFormat="1" ht="22.5" customHeight="1">
      <c r="A13" s="447" t="s">
        <v>400</v>
      </c>
      <c r="B13" s="448">
        <v>1432248</v>
      </c>
      <c r="C13" s="375">
        <v>19463</v>
      </c>
      <c r="D13" s="448">
        <v>713107</v>
      </c>
      <c r="E13" s="375">
        <v>7065</v>
      </c>
      <c r="F13" s="448">
        <v>719141</v>
      </c>
      <c r="G13" s="375">
        <v>12398</v>
      </c>
      <c r="H13" s="448">
        <v>88625</v>
      </c>
      <c r="I13" s="449">
        <v>919</v>
      </c>
      <c r="J13" s="448">
        <v>45039</v>
      </c>
      <c r="K13" s="375">
        <v>335</v>
      </c>
      <c r="L13" s="448">
        <v>43586</v>
      </c>
      <c r="M13" s="375">
        <v>584</v>
      </c>
      <c r="N13" s="385" t="s">
        <v>331</v>
      </c>
    </row>
    <row r="14" spans="1:14" s="332" customFormat="1" ht="22.5" customHeight="1">
      <c r="A14" s="447" t="s">
        <v>401</v>
      </c>
      <c r="B14" s="448">
        <v>1849690</v>
      </c>
      <c r="C14" s="375">
        <v>20165</v>
      </c>
      <c r="D14" s="448">
        <v>918860</v>
      </c>
      <c r="E14" s="375">
        <v>8660</v>
      </c>
      <c r="F14" s="448">
        <v>930830</v>
      </c>
      <c r="G14" s="375">
        <v>11505</v>
      </c>
      <c r="H14" s="448">
        <v>151787</v>
      </c>
      <c r="I14" s="449">
        <v>1544</v>
      </c>
      <c r="J14" s="448">
        <v>77362</v>
      </c>
      <c r="K14" s="375">
        <v>549</v>
      </c>
      <c r="L14" s="448">
        <v>74425</v>
      </c>
      <c r="M14" s="375">
        <v>995</v>
      </c>
      <c r="N14" s="385" t="s">
        <v>332</v>
      </c>
    </row>
    <row r="15" spans="1:14" s="332" customFormat="1" ht="22.5" customHeight="1">
      <c r="A15" s="447" t="s">
        <v>402</v>
      </c>
      <c r="B15" s="448">
        <v>1610643</v>
      </c>
      <c r="C15" s="375">
        <v>17584</v>
      </c>
      <c r="D15" s="448">
        <v>807723</v>
      </c>
      <c r="E15" s="375">
        <v>8721</v>
      </c>
      <c r="F15" s="448">
        <v>802920</v>
      </c>
      <c r="G15" s="375">
        <v>8863</v>
      </c>
      <c r="H15" s="448">
        <v>172040</v>
      </c>
      <c r="I15" s="449">
        <v>1777</v>
      </c>
      <c r="J15" s="448">
        <v>87299</v>
      </c>
      <c r="K15" s="375">
        <v>633</v>
      </c>
      <c r="L15" s="448">
        <v>84741</v>
      </c>
      <c r="M15" s="375">
        <v>1144</v>
      </c>
      <c r="N15" s="385" t="s">
        <v>403</v>
      </c>
    </row>
    <row r="16" spans="1:14" s="332" customFormat="1" ht="22.5" customHeight="1">
      <c r="A16" s="447" t="s">
        <v>404</v>
      </c>
      <c r="B16" s="448">
        <v>1711831</v>
      </c>
      <c r="C16" s="375">
        <v>17799</v>
      </c>
      <c r="D16" s="448">
        <v>853016</v>
      </c>
      <c r="E16" s="375">
        <v>9392</v>
      </c>
      <c r="F16" s="448">
        <v>858815</v>
      </c>
      <c r="G16" s="375">
        <v>8406</v>
      </c>
      <c r="H16" s="448">
        <v>196684</v>
      </c>
      <c r="I16" s="449">
        <v>1929</v>
      </c>
      <c r="J16" s="448">
        <v>100110</v>
      </c>
      <c r="K16" s="375">
        <v>687</v>
      </c>
      <c r="L16" s="448">
        <v>96574</v>
      </c>
      <c r="M16" s="375">
        <v>1242</v>
      </c>
      <c r="N16" s="385" t="s">
        <v>333</v>
      </c>
    </row>
    <row r="17" spans="1:14" s="332" customFormat="1" ht="22.5" customHeight="1">
      <c r="A17" s="447" t="s">
        <v>405</v>
      </c>
      <c r="B17" s="448">
        <v>1816688</v>
      </c>
      <c r="C17" s="375">
        <v>20821</v>
      </c>
      <c r="D17" s="448">
        <v>924336</v>
      </c>
      <c r="E17" s="375">
        <v>11441</v>
      </c>
      <c r="F17" s="448">
        <v>892352</v>
      </c>
      <c r="G17" s="375">
        <v>9380</v>
      </c>
      <c r="H17" s="448">
        <v>222456</v>
      </c>
      <c r="I17" s="449">
        <v>2096</v>
      </c>
      <c r="J17" s="448">
        <v>112424</v>
      </c>
      <c r="K17" s="375">
        <v>756</v>
      </c>
      <c r="L17" s="448">
        <v>110032</v>
      </c>
      <c r="M17" s="375">
        <v>1340</v>
      </c>
      <c r="N17" s="385" t="s">
        <v>334</v>
      </c>
    </row>
    <row r="18" spans="1:14" s="332" customFormat="1" ht="22.5" customHeight="1">
      <c r="A18" s="447" t="s">
        <v>406</v>
      </c>
      <c r="B18" s="448">
        <v>1947486</v>
      </c>
      <c r="C18" s="375">
        <v>22985</v>
      </c>
      <c r="D18" s="448">
        <v>957427</v>
      </c>
      <c r="E18" s="375">
        <v>12164</v>
      </c>
      <c r="F18" s="448">
        <v>990059</v>
      </c>
      <c r="G18" s="375">
        <v>10821</v>
      </c>
      <c r="H18" s="448">
        <v>233087</v>
      </c>
      <c r="I18" s="449">
        <v>2195</v>
      </c>
      <c r="J18" s="448">
        <v>116824</v>
      </c>
      <c r="K18" s="375">
        <v>759</v>
      </c>
      <c r="L18" s="448">
        <v>116263</v>
      </c>
      <c r="M18" s="375">
        <v>1436</v>
      </c>
      <c r="N18" s="385" t="s">
        <v>335</v>
      </c>
    </row>
    <row r="19" spans="1:14" s="332" customFormat="1" ht="22.5" customHeight="1">
      <c r="A19" s="447" t="s">
        <v>407</v>
      </c>
      <c r="B19" s="448">
        <v>1730117</v>
      </c>
      <c r="C19" s="375">
        <v>22435</v>
      </c>
      <c r="D19" s="448">
        <v>864792</v>
      </c>
      <c r="E19" s="375">
        <v>10793</v>
      </c>
      <c r="F19" s="448">
        <v>865325</v>
      </c>
      <c r="G19" s="375">
        <v>11642</v>
      </c>
      <c r="H19" s="448">
        <v>196284</v>
      </c>
      <c r="I19" s="449">
        <v>1999</v>
      </c>
      <c r="J19" s="448">
        <v>100391</v>
      </c>
      <c r="K19" s="375">
        <v>692</v>
      </c>
      <c r="L19" s="448">
        <v>95893</v>
      </c>
      <c r="M19" s="375">
        <v>1307</v>
      </c>
      <c r="N19" s="385" t="s">
        <v>336</v>
      </c>
    </row>
    <row r="20" spans="1:14" s="332" customFormat="1" ht="22.5" customHeight="1">
      <c r="A20" s="447" t="s">
        <v>337</v>
      </c>
      <c r="B20" s="448">
        <v>1989957</v>
      </c>
      <c r="C20" s="375">
        <v>22608</v>
      </c>
      <c r="D20" s="448">
        <v>999530</v>
      </c>
      <c r="E20" s="375">
        <v>11164</v>
      </c>
      <c r="F20" s="448">
        <v>990427</v>
      </c>
      <c r="G20" s="375">
        <v>11444</v>
      </c>
      <c r="H20" s="448">
        <v>197461</v>
      </c>
      <c r="I20" s="449">
        <v>2113</v>
      </c>
      <c r="J20" s="448">
        <v>97024</v>
      </c>
      <c r="K20" s="375">
        <v>690</v>
      </c>
      <c r="L20" s="448">
        <v>100437</v>
      </c>
      <c r="M20" s="375">
        <v>1422</v>
      </c>
      <c r="N20" s="385" t="s">
        <v>338</v>
      </c>
    </row>
    <row r="21" spans="1:14" s="332" customFormat="1" ht="22.5" customHeight="1">
      <c r="A21" s="447" t="s">
        <v>339</v>
      </c>
      <c r="B21" s="448">
        <v>1781647</v>
      </c>
      <c r="C21" s="375">
        <v>21076</v>
      </c>
      <c r="D21" s="448">
        <v>874844</v>
      </c>
      <c r="E21" s="375">
        <v>9542</v>
      </c>
      <c r="F21" s="448">
        <v>906803</v>
      </c>
      <c r="G21" s="375">
        <v>11534</v>
      </c>
      <c r="H21" s="448">
        <v>151072</v>
      </c>
      <c r="I21" s="449">
        <v>1662</v>
      </c>
      <c r="J21" s="448">
        <v>75612</v>
      </c>
      <c r="K21" s="375">
        <v>544</v>
      </c>
      <c r="L21" s="448">
        <v>75460</v>
      </c>
      <c r="M21" s="375">
        <v>1118</v>
      </c>
      <c r="N21" s="385" t="s">
        <v>340</v>
      </c>
    </row>
    <row r="22" spans="1:14" s="332" customFormat="1" ht="22.5" customHeight="1">
      <c r="A22" s="447" t="s">
        <v>341</v>
      </c>
      <c r="B22" s="448">
        <v>1529325</v>
      </c>
      <c r="C22" s="375">
        <v>22704</v>
      </c>
      <c r="D22" s="448">
        <v>778492</v>
      </c>
      <c r="E22" s="375">
        <v>9644</v>
      </c>
      <c r="F22" s="448">
        <v>750833</v>
      </c>
      <c r="G22" s="375">
        <v>13060</v>
      </c>
      <c r="H22" s="448">
        <v>133475</v>
      </c>
      <c r="I22" s="449">
        <v>1448</v>
      </c>
      <c r="J22" s="448">
        <v>67599</v>
      </c>
      <c r="K22" s="375">
        <v>459</v>
      </c>
      <c r="L22" s="448">
        <v>65876</v>
      </c>
      <c r="M22" s="375">
        <v>989</v>
      </c>
      <c r="N22" s="385" t="s">
        <v>342</v>
      </c>
    </row>
    <row r="23" spans="1:14" s="332" customFormat="1" ht="22.5" customHeight="1">
      <c r="A23" s="450" t="s">
        <v>909</v>
      </c>
      <c r="B23" s="451">
        <v>23725842</v>
      </c>
      <c r="C23" s="452">
        <v>254253.20099999997</v>
      </c>
      <c r="D23" s="453">
        <v>11865023</v>
      </c>
      <c r="E23" s="453">
        <v>117872.30099999998</v>
      </c>
      <c r="F23" s="451">
        <v>11860819</v>
      </c>
      <c r="G23" s="452">
        <v>136380.9</v>
      </c>
      <c r="H23" s="453">
        <v>1839939</v>
      </c>
      <c r="I23" s="453">
        <v>19281.031</v>
      </c>
      <c r="J23" s="451">
        <v>930077</v>
      </c>
      <c r="K23" s="452">
        <v>6716.0869999999995</v>
      </c>
      <c r="L23" s="453">
        <v>909862</v>
      </c>
      <c r="M23" s="453">
        <v>12564.944</v>
      </c>
      <c r="N23" s="454" t="s">
        <v>909</v>
      </c>
    </row>
    <row r="24" spans="1:14" s="332" customFormat="1" ht="22.5" customHeight="1">
      <c r="A24" s="455" t="s">
        <v>910</v>
      </c>
      <c r="B24" s="456">
        <v>1730367</v>
      </c>
      <c r="C24" s="457">
        <v>21976.36</v>
      </c>
      <c r="D24" s="456">
        <v>857148</v>
      </c>
      <c r="E24" s="457">
        <v>8498.499</v>
      </c>
      <c r="F24" s="456">
        <v>873219</v>
      </c>
      <c r="G24" s="457">
        <v>13477.861</v>
      </c>
      <c r="H24" s="456">
        <v>142568</v>
      </c>
      <c r="I24" s="458">
        <v>1492.874</v>
      </c>
      <c r="J24" s="456">
        <v>72540</v>
      </c>
      <c r="K24" s="457">
        <v>471.328</v>
      </c>
      <c r="L24" s="456">
        <v>70028</v>
      </c>
      <c r="M24" s="457">
        <v>1021.546</v>
      </c>
      <c r="N24" s="459" t="s">
        <v>329</v>
      </c>
    </row>
    <row r="25" spans="1:14" s="332" customFormat="1" ht="22.5" customHeight="1">
      <c r="A25" s="455" t="s">
        <v>911</v>
      </c>
      <c r="B25" s="456">
        <v>1654754</v>
      </c>
      <c r="C25" s="457">
        <v>22612.044</v>
      </c>
      <c r="D25" s="456">
        <v>823331</v>
      </c>
      <c r="E25" s="457">
        <v>8546.743</v>
      </c>
      <c r="F25" s="456">
        <v>831423</v>
      </c>
      <c r="G25" s="457">
        <v>14065.301</v>
      </c>
      <c r="H25" s="456">
        <v>153844</v>
      </c>
      <c r="I25" s="458">
        <v>1543.706</v>
      </c>
      <c r="J25" s="456">
        <v>77894</v>
      </c>
      <c r="K25" s="457">
        <v>519.483</v>
      </c>
      <c r="L25" s="456">
        <v>75950</v>
      </c>
      <c r="M25" s="457">
        <v>1024.223</v>
      </c>
      <c r="N25" s="459" t="s">
        <v>330</v>
      </c>
    </row>
    <row r="26" spans="1:14" s="332" customFormat="1" ht="22.5" customHeight="1">
      <c r="A26" s="455" t="s">
        <v>912</v>
      </c>
      <c r="B26" s="456">
        <v>1756932</v>
      </c>
      <c r="C26" s="457">
        <v>22409.727</v>
      </c>
      <c r="D26" s="456">
        <v>878336</v>
      </c>
      <c r="E26" s="457">
        <v>8665.774</v>
      </c>
      <c r="F26" s="456">
        <v>878596</v>
      </c>
      <c r="G26" s="457">
        <v>13743.953</v>
      </c>
      <c r="H26" s="456">
        <v>166214</v>
      </c>
      <c r="I26" s="458">
        <v>1780.1149999999998</v>
      </c>
      <c r="J26" s="456">
        <v>83700</v>
      </c>
      <c r="K26" s="457">
        <v>591.803</v>
      </c>
      <c r="L26" s="456">
        <v>82514</v>
      </c>
      <c r="M26" s="457">
        <v>1188.312</v>
      </c>
      <c r="N26" s="459" t="s">
        <v>331</v>
      </c>
    </row>
    <row r="27" spans="1:14" ht="22.5" customHeight="1">
      <c r="A27" s="455" t="s">
        <v>913</v>
      </c>
      <c r="B27" s="456">
        <v>2138487</v>
      </c>
      <c r="C27" s="457">
        <v>21769.487</v>
      </c>
      <c r="D27" s="456">
        <v>1081539</v>
      </c>
      <c r="E27" s="457">
        <v>9861.184</v>
      </c>
      <c r="F27" s="456">
        <v>1056948</v>
      </c>
      <c r="G27" s="457">
        <v>11908.303</v>
      </c>
      <c r="H27" s="456">
        <v>190298</v>
      </c>
      <c r="I27" s="458">
        <v>2046.7310000000002</v>
      </c>
      <c r="J27" s="456">
        <v>98875</v>
      </c>
      <c r="K27" s="457">
        <v>750.359</v>
      </c>
      <c r="L27" s="456">
        <v>91423</v>
      </c>
      <c r="M27" s="457">
        <v>1296.372</v>
      </c>
      <c r="N27" s="459" t="s">
        <v>332</v>
      </c>
    </row>
    <row r="28" spans="1:14" ht="22.5" customHeight="1">
      <c r="A28" s="455" t="s">
        <v>914</v>
      </c>
      <c r="B28" s="456">
        <v>2172478</v>
      </c>
      <c r="C28" s="457">
        <v>20038.535</v>
      </c>
      <c r="D28" s="456">
        <v>1083645</v>
      </c>
      <c r="E28" s="457">
        <v>10303.461</v>
      </c>
      <c r="F28" s="456">
        <v>1088833</v>
      </c>
      <c r="G28" s="457">
        <v>9735.074</v>
      </c>
      <c r="H28" s="456">
        <v>222228</v>
      </c>
      <c r="I28" s="458">
        <v>2248.078</v>
      </c>
      <c r="J28" s="456">
        <v>112624</v>
      </c>
      <c r="K28" s="457">
        <v>791.827</v>
      </c>
      <c r="L28" s="456">
        <v>109604</v>
      </c>
      <c r="M28" s="457">
        <v>1456.251</v>
      </c>
      <c r="N28" s="459" t="s">
        <v>403</v>
      </c>
    </row>
    <row r="29" spans="1:14" ht="22.5" customHeight="1">
      <c r="A29" s="455" t="s">
        <v>915</v>
      </c>
      <c r="B29" s="456">
        <v>1644359</v>
      </c>
      <c r="C29" s="457">
        <v>16242.864</v>
      </c>
      <c r="D29" s="456">
        <v>807975</v>
      </c>
      <c r="E29" s="457">
        <v>8715.793</v>
      </c>
      <c r="F29" s="456">
        <v>836384</v>
      </c>
      <c r="G29" s="457">
        <v>7527.071</v>
      </c>
      <c r="H29" s="456">
        <v>93663</v>
      </c>
      <c r="I29" s="458">
        <v>975.664</v>
      </c>
      <c r="J29" s="456">
        <v>41287</v>
      </c>
      <c r="K29" s="457">
        <v>288.573</v>
      </c>
      <c r="L29" s="456">
        <v>52376</v>
      </c>
      <c r="M29" s="457">
        <v>687.091</v>
      </c>
      <c r="N29" s="459" t="s">
        <v>333</v>
      </c>
    </row>
    <row r="30" spans="1:14" ht="22.5" customHeight="1">
      <c r="A30" s="455" t="s">
        <v>916</v>
      </c>
      <c r="B30" s="456">
        <v>1945888</v>
      </c>
      <c r="C30" s="457">
        <v>18589.364999999998</v>
      </c>
      <c r="D30" s="456">
        <v>1004987</v>
      </c>
      <c r="E30" s="457">
        <v>10474.062</v>
      </c>
      <c r="F30" s="456">
        <v>940901</v>
      </c>
      <c r="G30" s="457">
        <v>8115.303</v>
      </c>
      <c r="H30" s="456">
        <v>42078</v>
      </c>
      <c r="I30" s="458">
        <v>408.64</v>
      </c>
      <c r="J30" s="456">
        <v>22326</v>
      </c>
      <c r="K30" s="457">
        <v>162.385</v>
      </c>
      <c r="L30" s="456">
        <v>19752</v>
      </c>
      <c r="M30" s="457">
        <v>246.255</v>
      </c>
      <c r="N30" s="459" t="s">
        <v>334</v>
      </c>
    </row>
    <row r="31" spans="1:14" ht="22.5" customHeight="1">
      <c r="A31" s="455" t="s">
        <v>917</v>
      </c>
      <c r="B31" s="456">
        <v>2355278</v>
      </c>
      <c r="C31" s="457">
        <v>22213.802</v>
      </c>
      <c r="D31" s="456">
        <v>1156128</v>
      </c>
      <c r="E31" s="457">
        <v>11852.991</v>
      </c>
      <c r="F31" s="456">
        <v>1199150</v>
      </c>
      <c r="G31" s="457">
        <v>10360.811</v>
      </c>
      <c r="H31" s="456">
        <v>121417</v>
      </c>
      <c r="I31" s="458">
        <v>1185.8609999999999</v>
      </c>
      <c r="J31" s="456">
        <v>64151</v>
      </c>
      <c r="K31" s="457">
        <v>468.172</v>
      </c>
      <c r="L31" s="456">
        <v>57266</v>
      </c>
      <c r="M31" s="457">
        <v>717.689</v>
      </c>
      <c r="N31" s="459" t="s">
        <v>335</v>
      </c>
    </row>
    <row r="32" spans="1:14" ht="22.5" customHeight="1">
      <c r="A32" s="455" t="s">
        <v>918</v>
      </c>
      <c r="B32" s="456">
        <v>2052931</v>
      </c>
      <c r="C32" s="457">
        <v>21984.877</v>
      </c>
      <c r="D32" s="456">
        <v>1023992</v>
      </c>
      <c r="E32" s="457">
        <v>10520.159</v>
      </c>
      <c r="F32" s="456">
        <v>1028939</v>
      </c>
      <c r="G32" s="457">
        <v>11464.718</v>
      </c>
      <c r="H32" s="456">
        <v>179754</v>
      </c>
      <c r="I32" s="458">
        <v>1848.888</v>
      </c>
      <c r="J32" s="456">
        <v>93429</v>
      </c>
      <c r="K32" s="457">
        <v>680.77</v>
      </c>
      <c r="L32" s="456">
        <v>86325</v>
      </c>
      <c r="M32" s="457">
        <v>1168.118</v>
      </c>
      <c r="N32" s="459" t="s">
        <v>336</v>
      </c>
    </row>
    <row r="33" spans="1:14" ht="22.5" customHeight="1">
      <c r="A33" s="455" t="s">
        <v>919</v>
      </c>
      <c r="B33" s="456">
        <v>2348442</v>
      </c>
      <c r="C33" s="457">
        <v>22917.756999999998</v>
      </c>
      <c r="D33" s="456">
        <v>1177821</v>
      </c>
      <c r="E33" s="457">
        <v>11371.587</v>
      </c>
      <c r="F33" s="456">
        <v>1170621</v>
      </c>
      <c r="G33" s="457">
        <v>11546.17</v>
      </c>
      <c r="H33" s="456">
        <v>200629</v>
      </c>
      <c r="I33" s="458">
        <v>2113.674</v>
      </c>
      <c r="J33" s="456">
        <v>99087</v>
      </c>
      <c r="K33" s="457">
        <v>738.106</v>
      </c>
      <c r="L33" s="456">
        <v>101542</v>
      </c>
      <c r="M33" s="457">
        <v>1375.568</v>
      </c>
      <c r="N33" s="459" t="s">
        <v>338</v>
      </c>
    </row>
    <row r="34" spans="1:14" ht="22.5" customHeight="1">
      <c r="A34" s="455" t="s">
        <v>920</v>
      </c>
      <c r="B34" s="456">
        <v>2058760</v>
      </c>
      <c r="C34" s="457">
        <v>21054.794</v>
      </c>
      <c r="D34" s="456">
        <v>1017002</v>
      </c>
      <c r="E34" s="457">
        <v>9639.125</v>
      </c>
      <c r="F34" s="456">
        <v>1041758</v>
      </c>
      <c r="G34" s="457">
        <v>11415.669</v>
      </c>
      <c r="H34" s="456">
        <v>164790</v>
      </c>
      <c r="I34" s="458">
        <v>1835.596</v>
      </c>
      <c r="J34" s="456">
        <v>82275</v>
      </c>
      <c r="K34" s="457">
        <v>637.51</v>
      </c>
      <c r="L34" s="456">
        <v>82515</v>
      </c>
      <c r="M34" s="457">
        <v>1198.086</v>
      </c>
      <c r="N34" s="459" t="s">
        <v>340</v>
      </c>
    </row>
    <row r="35" spans="1:14" ht="22.5" customHeight="1" thickBot="1">
      <c r="A35" s="461" t="s">
        <v>921</v>
      </c>
      <c r="B35" s="462">
        <v>1867166</v>
      </c>
      <c r="C35" s="463">
        <v>22443.589</v>
      </c>
      <c r="D35" s="462">
        <v>953119</v>
      </c>
      <c r="E35" s="463">
        <v>9422.923</v>
      </c>
      <c r="F35" s="462">
        <v>914047</v>
      </c>
      <c r="G35" s="463">
        <v>13020.666</v>
      </c>
      <c r="H35" s="462">
        <v>162456</v>
      </c>
      <c r="I35" s="464">
        <v>1801.204</v>
      </c>
      <c r="J35" s="462">
        <v>81889</v>
      </c>
      <c r="K35" s="463">
        <v>615.771</v>
      </c>
      <c r="L35" s="462">
        <v>80567</v>
      </c>
      <c r="M35" s="463">
        <v>1185.433</v>
      </c>
      <c r="N35" s="465" t="s">
        <v>342</v>
      </c>
    </row>
    <row r="36" spans="1:14" ht="19.5" customHeight="1">
      <c r="A36" s="1163" t="s">
        <v>922</v>
      </c>
      <c r="B36" s="1163"/>
      <c r="C36" s="1163"/>
      <c r="D36" s="1163"/>
      <c r="E36" s="1163"/>
      <c r="F36" s="1163"/>
      <c r="G36" s="332"/>
      <c r="H36" s="332"/>
      <c r="I36" s="466"/>
      <c r="J36" s="466"/>
      <c r="K36" s="466"/>
      <c r="L36" s="466"/>
      <c r="M36" s="466"/>
      <c r="N36" s="467" t="s">
        <v>530</v>
      </c>
    </row>
    <row r="37" spans="1:14" ht="19.5" customHeight="1">
      <c r="A37" s="1164" t="s">
        <v>923</v>
      </c>
      <c r="B37" s="1164"/>
      <c r="C37" s="1164"/>
      <c r="D37" s="468"/>
      <c r="E37" s="469"/>
      <c r="F37" s="468"/>
      <c r="G37" s="470"/>
      <c r="H37" s="469"/>
      <c r="I37" s="469"/>
      <c r="J37" s="332"/>
      <c r="K37" s="332"/>
      <c r="L37" s="332"/>
      <c r="M37" s="332"/>
      <c r="N37" s="332"/>
    </row>
    <row r="38" spans="1:14" ht="19.5" customHeight="1">
      <c r="A38" s="332" t="s">
        <v>924</v>
      </c>
      <c r="B38" s="470"/>
      <c r="C38" s="470"/>
      <c r="D38" s="470"/>
      <c r="E38" s="470"/>
      <c r="F38" s="470"/>
      <c r="G38" s="470"/>
      <c r="H38" s="469"/>
      <c r="I38" s="469"/>
      <c r="J38" s="470"/>
      <c r="K38" s="470"/>
      <c r="L38" s="470"/>
      <c r="M38" s="470"/>
      <c r="N38" s="468"/>
    </row>
    <row r="39" spans="1:14" ht="19.5" customHeight="1">
      <c r="A39" s="354" t="s">
        <v>925</v>
      </c>
      <c r="B39" s="470"/>
      <c r="C39" s="470"/>
      <c r="D39" s="332"/>
      <c r="E39" s="332"/>
      <c r="F39" s="332"/>
      <c r="G39" s="332"/>
      <c r="H39" s="469"/>
      <c r="I39" s="469"/>
      <c r="J39" s="332"/>
      <c r="K39" s="332"/>
      <c r="L39" s="332"/>
      <c r="M39" s="332"/>
      <c r="N39" s="332"/>
    </row>
    <row r="40" spans="2:13" ht="14.25">
      <c r="B40" s="470"/>
      <c r="C40" s="470"/>
      <c r="D40" s="471"/>
      <c r="E40" s="471"/>
      <c r="F40" s="471"/>
      <c r="G40" s="471"/>
      <c r="H40" s="469"/>
      <c r="I40" s="469"/>
      <c r="J40" s="471"/>
      <c r="K40" s="471"/>
      <c r="L40" s="471"/>
      <c r="M40" s="471"/>
    </row>
    <row r="41" spans="2:9" ht="14.25">
      <c r="B41" s="470"/>
      <c r="C41" s="470"/>
      <c r="H41" s="469"/>
      <c r="I41" s="469"/>
    </row>
    <row r="42" spans="2:9" ht="14.25">
      <c r="B42" s="470"/>
      <c r="C42" s="470"/>
      <c r="H42" s="469"/>
      <c r="I42" s="469"/>
    </row>
    <row r="43" spans="2:9" ht="14.25">
      <c r="B43" s="470"/>
      <c r="C43" s="470"/>
      <c r="H43" s="469"/>
      <c r="I43" s="469"/>
    </row>
    <row r="44" spans="2:9" ht="14.25">
      <c r="B44" s="470"/>
      <c r="C44" s="470"/>
      <c r="H44" s="469"/>
      <c r="I44" s="469"/>
    </row>
    <row r="45" spans="2:9" ht="14.25">
      <c r="B45" s="470"/>
      <c r="C45" s="470"/>
      <c r="H45" s="469"/>
      <c r="I45" s="469"/>
    </row>
    <row r="46" spans="2:9" ht="14.25">
      <c r="B46" s="470"/>
      <c r="C46" s="470"/>
      <c r="H46" s="469"/>
      <c r="I46" s="469"/>
    </row>
    <row r="47" spans="2:9" ht="14.25">
      <c r="B47" s="470"/>
      <c r="C47" s="470"/>
      <c r="H47" s="469"/>
      <c r="I47" s="469"/>
    </row>
    <row r="48" spans="2:9" ht="14.25">
      <c r="B48" s="470"/>
      <c r="C48" s="470"/>
      <c r="H48" s="469"/>
      <c r="I48" s="469"/>
    </row>
    <row r="49" spans="2:9" ht="14.25">
      <c r="B49" s="470"/>
      <c r="C49" s="470"/>
      <c r="H49" s="469"/>
      <c r="I49" s="469"/>
    </row>
    <row r="50" spans="2:9" ht="14.25">
      <c r="B50" s="470"/>
      <c r="C50" s="470"/>
      <c r="H50" s="469"/>
      <c r="I50" s="469"/>
    </row>
    <row r="51" spans="2:9" ht="14.25">
      <c r="B51" s="470"/>
      <c r="C51" s="470"/>
      <c r="H51" s="469"/>
      <c r="I51" s="469"/>
    </row>
    <row r="52" spans="2:9" ht="14.25">
      <c r="B52" s="470"/>
      <c r="C52" s="470"/>
      <c r="H52" s="469"/>
      <c r="I52" s="469"/>
    </row>
    <row r="53" spans="2:9" ht="14.25">
      <c r="B53" s="470"/>
      <c r="C53" s="470"/>
      <c r="H53" s="469"/>
      <c r="I53" s="469"/>
    </row>
    <row r="54" spans="2:9" ht="14.25">
      <c r="B54" s="470"/>
      <c r="C54" s="470"/>
      <c r="H54" s="469"/>
      <c r="I54" s="469"/>
    </row>
    <row r="55" spans="2:9" ht="14.25">
      <c r="B55" s="470"/>
      <c r="C55" s="470"/>
      <c r="H55" s="469"/>
      <c r="I55" s="469"/>
    </row>
    <row r="56" spans="2:3" ht="14.25">
      <c r="B56" s="471"/>
      <c r="C56" s="471"/>
    </row>
    <row r="57" spans="2:3" ht="14.25">
      <c r="B57" s="471"/>
      <c r="C57" s="471"/>
    </row>
    <row r="58" spans="2:3" ht="14.25">
      <c r="B58" s="471"/>
      <c r="C58" s="471"/>
    </row>
    <row r="59" spans="2:3" ht="14.25">
      <c r="B59" s="471"/>
      <c r="C59" s="471"/>
    </row>
    <row r="60" spans="2:3" ht="14.25">
      <c r="B60" s="471"/>
      <c r="C60" s="471"/>
    </row>
    <row r="61" spans="2:3" ht="14.25">
      <c r="B61" s="471"/>
      <c r="C61" s="471"/>
    </row>
    <row r="62" spans="2:3" ht="14.25">
      <c r="B62" s="471"/>
      <c r="C62" s="471"/>
    </row>
  </sheetData>
  <sheetProtection/>
  <mergeCells count="11">
    <mergeCell ref="J4:K4"/>
    <mergeCell ref="L4:M4"/>
    <mergeCell ref="A36:F36"/>
    <mergeCell ref="A37:C37"/>
    <mergeCell ref="A1:N1"/>
    <mergeCell ref="B3:G3"/>
    <mergeCell ref="H3:M3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:Y1"/>
    </sheetView>
  </sheetViews>
  <sheetFormatPr defaultColWidth="8.88671875" defaultRowHeight="13.5"/>
  <cols>
    <col min="1" max="1" width="12.4453125" style="356" customWidth="1"/>
    <col min="2" max="2" width="12.99609375" style="356" customWidth="1"/>
    <col min="3" max="3" width="14.3359375" style="356" customWidth="1"/>
    <col min="4" max="4" width="12.10546875" style="356" customWidth="1"/>
    <col min="5" max="5" width="13.3359375" style="356" customWidth="1"/>
    <col min="6" max="6" width="11.21484375" style="356" customWidth="1"/>
    <col min="7" max="7" width="12.99609375" style="356" customWidth="1"/>
    <col min="8" max="8" width="12.77734375" style="356" customWidth="1"/>
    <col min="9" max="9" width="12.5546875" style="356" customWidth="1"/>
    <col min="10" max="10" width="15.21484375" style="356" customWidth="1"/>
    <col min="11" max="16384" width="8.88671875" style="356" customWidth="1"/>
  </cols>
  <sheetData>
    <row r="1" spans="1:10" s="331" customFormat="1" ht="24.75" customHeight="1">
      <c r="A1" s="1170" t="s">
        <v>926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s="332" customFormat="1" ht="22.5" customHeight="1" thickBot="1">
      <c r="A2" s="332" t="s">
        <v>927</v>
      </c>
      <c r="E2" s="333"/>
      <c r="F2" s="472"/>
      <c r="J2" s="333" t="s">
        <v>928</v>
      </c>
    </row>
    <row r="3" spans="1:10" s="332" customFormat="1" ht="22.5" customHeight="1">
      <c r="A3" s="334"/>
      <c r="B3" s="1166" t="s">
        <v>929</v>
      </c>
      <c r="C3" s="1167"/>
      <c r="D3" s="1172"/>
      <c r="E3" s="335"/>
      <c r="F3" s="334"/>
      <c r="G3" s="1166" t="s">
        <v>929</v>
      </c>
      <c r="H3" s="1167"/>
      <c r="I3" s="1172"/>
      <c r="J3" s="335"/>
    </row>
    <row r="4" spans="1:10" s="332" customFormat="1" ht="22.5" customHeight="1">
      <c r="A4" s="336" t="s">
        <v>930</v>
      </c>
      <c r="B4" s="473" t="s">
        <v>931</v>
      </c>
      <c r="C4" s="474" t="s">
        <v>932</v>
      </c>
      <c r="D4" s="475" t="s">
        <v>933</v>
      </c>
      <c r="E4" s="337" t="s">
        <v>902</v>
      </c>
      <c r="F4" s="336" t="s">
        <v>930</v>
      </c>
      <c r="G4" s="473" t="s">
        <v>931</v>
      </c>
      <c r="H4" s="474" t="s">
        <v>932</v>
      </c>
      <c r="I4" s="475" t="s">
        <v>933</v>
      </c>
      <c r="J4" s="337" t="s">
        <v>902</v>
      </c>
    </row>
    <row r="5" spans="1:10" s="332" customFormat="1" ht="22.5" customHeight="1">
      <c r="A5" s="336" t="s">
        <v>934</v>
      </c>
      <c r="B5" s="338" t="s">
        <v>634</v>
      </c>
      <c r="C5" s="339" t="s">
        <v>634</v>
      </c>
      <c r="D5" s="340" t="s">
        <v>935</v>
      </c>
      <c r="E5" s="337" t="s">
        <v>936</v>
      </c>
      <c r="F5" s="336" t="s">
        <v>934</v>
      </c>
      <c r="G5" s="338" t="s">
        <v>634</v>
      </c>
      <c r="H5" s="339" t="s">
        <v>634</v>
      </c>
      <c r="I5" s="340" t="s">
        <v>935</v>
      </c>
      <c r="J5" s="337" t="s">
        <v>936</v>
      </c>
    </row>
    <row r="6" spans="1:10" s="332" customFormat="1" ht="22.5" customHeight="1" thickBot="1">
      <c r="A6" s="476"/>
      <c r="B6" s="477" t="s">
        <v>937</v>
      </c>
      <c r="C6" s="478" t="s">
        <v>907</v>
      </c>
      <c r="D6" s="479" t="s">
        <v>908</v>
      </c>
      <c r="E6" s="480"/>
      <c r="F6" s="476"/>
      <c r="G6" s="477" t="s">
        <v>937</v>
      </c>
      <c r="H6" s="478" t="s">
        <v>907</v>
      </c>
      <c r="I6" s="478" t="s">
        <v>908</v>
      </c>
      <c r="J6" s="345"/>
    </row>
    <row r="7" spans="1:10" s="348" customFormat="1" ht="22.5" customHeight="1">
      <c r="A7" s="481" t="s">
        <v>759</v>
      </c>
      <c r="B7" s="482">
        <v>28195</v>
      </c>
      <c r="C7" s="483">
        <v>4509249</v>
      </c>
      <c r="D7" s="484">
        <v>86188</v>
      </c>
      <c r="E7" s="485" t="s">
        <v>759</v>
      </c>
      <c r="F7" s="486" t="s">
        <v>909</v>
      </c>
      <c r="G7" s="487">
        <v>30582</v>
      </c>
      <c r="H7" s="488">
        <v>5087457</v>
      </c>
      <c r="I7" s="489">
        <v>75559.82899999998</v>
      </c>
      <c r="J7" s="490" t="s">
        <v>909</v>
      </c>
    </row>
    <row r="8" spans="1:10" s="348" customFormat="1" ht="22.5" customHeight="1">
      <c r="A8" s="349" t="s">
        <v>704</v>
      </c>
      <c r="B8" s="491">
        <v>6562</v>
      </c>
      <c r="C8" s="492">
        <v>1278632</v>
      </c>
      <c r="D8" s="493">
        <v>36452</v>
      </c>
      <c r="E8" s="494" t="s">
        <v>705</v>
      </c>
      <c r="F8" s="495" t="s">
        <v>938</v>
      </c>
      <c r="G8" s="496">
        <v>8204</v>
      </c>
      <c r="H8" s="497">
        <v>1532817</v>
      </c>
      <c r="I8" s="498">
        <v>33977.994</v>
      </c>
      <c r="J8" s="499" t="s">
        <v>939</v>
      </c>
    </row>
    <row r="9" spans="1:10" s="332" customFormat="1" ht="22.5" customHeight="1">
      <c r="A9" s="349" t="s">
        <v>706</v>
      </c>
      <c r="B9" s="491">
        <v>2284</v>
      </c>
      <c r="C9" s="492">
        <v>333957</v>
      </c>
      <c r="D9" s="493">
        <v>7787</v>
      </c>
      <c r="E9" s="494" t="s">
        <v>707</v>
      </c>
      <c r="F9" s="495" t="s">
        <v>940</v>
      </c>
      <c r="G9" s="496">
        <v>2146</v>
      </c>
      <c r="H9" s="497">
        <v>347970</v>
      </c>
      <c r="I9" s="498">
        <v>6160.072</v>
      </c>
      <c r="J9" s="499" t="s">
        <v>941</v>
      </c>
    </row>
    <row r="10" spans="1:10" s="332" customFormat="1" ht="22.5" customHeight="1">
      <c r="A10" s="349" t="s">
        <v>708</v>
      </c>
      <c r="B10" s="491">
        <v>1416</v>
      </c>
      <c r="C10" s="492">
        <v>161395</v>
      </c>
      <c r="D10" s="493">
        <v>1933</v>
      </c>
      <c r="E10" s="494" t="s">
        <v>844</v>
      </c>
      <c r="F10" s="495" t="s">
        <v>942</v>
      </c>
      <c r="G10" s="496">
        <v>1099</v>
      </c>
      <c r="H10" s="497">
        <v>145361</v>
      </c>
      <c r="I10" s="498">
        <v>1341.594</v>
      </c>
      <c r="J10" s="499" t="s">
        <v>943</v>
      </c>
    </row>
    <row r="11" spans="1:10" s="332" customFormat="1" ht="22.5" customHeight="1">
      <c r="A11" s="349" t="s">
        <v>709</v>
      </c>
      <c r="B11" s="491">
        <v>1446</v>
      </c>
      <c r="C11" s="492">
        <v>207359</v>
      </c>
      <c r="D11" s="493">
        <v>1359</v>
      </c>
      <c r="E11" s="494" t="s">
        <v>845</v>
      </c>
      <c r="F11" s="495" t="s">
        <v>944</v>
      </c>
      <c r="G11" s="496">
        <v>1451</v>
      </c>
      <c r="H11" s="497">
        <v>223751</v>
      </c>
      <c r="I11" s="498">
        <v>1168.624</v>
      </c>
      <c r="J11" s="499" t="s">
        <v>945</v>
      </c>
    </row>
    <row r="12" spans="1:10" s="332" customFormat="1" ht="22.5" customHeight="1">
      <c r="A12" s="349" t="s">
        <v>710</v>
      </c>
      <c r="B12" s="491">
        <v>1287</v>
      </c>
      <c r="C12" s="492">
        <v>170578</v>
      </c>
      <c r="D12" s="493">
        <v>1665</v>
      </c>
      <c r="E12" s="494" t="s">
        <v>711</v>
      </c>
      <c r="F12" s="495" t="s">
        <v>946</v>
      </c>
      <c r="G12" s="496">
        <v>1334</v>
      </c>
      <c r="H12" s="497">
        <v>183632</v>
      </c>
      <c r="I12" s="498">
        <v>1429.91</v>
      </c>
      <c r="J12" s="499" t="s">
        <v>947</v>
      </c>
    </row>
    <row r="13" spans="1:10" s="332" customFormat="1" ht="22.5" customHeight="1">
      <c r="A13" s="349" t="s">
        <v>846</v>
      </c>
      <c r="B13" s="491">
        <v>112</v>
      </c>
      <c r="C13" s="492">
        <v>9721</v>
      </c>
      <c r="D13" s="493">
        <v>0</v>
      </c>
      <c r="E13" s="494" t="s">
        <v>847</v>
      </c>
      <c r="F13" s="495" t="s">
        <v>948</v>
      </c>
      <c r="G13" s="496">
        <v>142</v>
      </c>
      <c r="H13" s="497">
        <v>19450</v>
      </c>
      <c r="I13" s="498">
        <v>9.719</v>
      </c>
      <c r="J13" s="499" t="s">
        <v>949</v>
      </c>
    </row>
    <row r="14" spans="1:11" s="332" customFormat="1" ht="22.5" customHeight="1">
      <c r="A14" s="349" t="s">
        <v>848</v>
      </c>
      <c r="B14" s="491">
        <v>103</v>
      </c>
      <c r="C14" s="492">
        <v>12608</v>
      </c>
      <c r="D14" s="493">
        <v>15</v>
      </c>
      <c r="E14" s="494" t="s">
        <v>849</v>
      </c>
      <c r="F14" s="495" t="s">
        <v>950</v>
      </c>
      <c r="G14" s="496">
        <v>113</v>
      </c>
      <c r="H14" s="497">
        <v>11556</v>
      </c>
      <c r="I14" s="498">
        <v>0</v>
      </c>
      <c r="J14" s="499" t="s">
        <v>951</v>
      </c>
      <c r="K14" s="332" t="s">
        <v>221</v>
      </c>
    </row>
    <row r="15" spans="1:10" s="332" customFormat="1" ht="22.5" customHeight="1">
      <c r="A15" s="349" t="s">
        <v>713</v>
      </c>
      <c r="B15" s="491">
        <v>103</v>
      </c>
      <c r="C15" s="492">
        <v>11504</v>
      </c>
      <c r="D15" s="493">
        <v>11</v>
      </c>
      <c r="E15" s="494" t="s">
        <v>850</v>
      </c>
      <c r="F15" s="495" t="s">
        <v>952</v>
      </c>
      <c r="G15" s="496">
        <v>103</v>
      </c>
      <c r="H15" s="497">
        <v>12128</v>
      </c>
      <c r="I15" s="498">
        <v>9.826</v>
      </c>
      <c r="J15" s="499" t="s">
        <v>953</v>
      </c>
    </row>
    <row r="16" spans="1:10" s="332" customFormat="1" ht="22.5" customHeight="1">
      <c r="A16" s="349" t="s">
        <v>731</v>
      </c>
      <c r="B16" s="491">
        <v>300</v>
      </c>
      <c r="C16" s="492">
        <v>37302</v>
      </c>
      <c r="D16" s="493">
        <v>97</v>
      </c>
      <c r="E16" s="494" t="s">
        <v>732</v>
      </c>
      <c r="F16" s="495" t="s">
        <v>954</v>
      </c>
      <c r="G16" s="496">
        <v>355</v>
      </c>
      <c r="H16" s="497">
        <v>50611</v>
      </c>
      <c r="I16" s="498">
        <v>86.655</v>
      </c>
      <c r="J16" s="499" t="s">
        <v>955</v>
      </c>
    </row>
    <row r="17" spans="1:10" s="332" customFormat="1" ht="22.5" customHeight="1">
      <c r="A17" s="349" t="s">
        <v>851</v>
      </c>
      <c r="B17" s="491">
        <v>345</v>
      </c>
      <c r="C17" s="492">
        <v>37169</v>
      </c>
      <c r="D17" s="493">
        <v>34</v>
      </c>
      <c r="E17" s="494" t="s">
        <v>852</v>
      </c>
      <c r="F17" s="495" t="s">
        <v>956</v>
      </c>
      <c r="G17" s="496">
        <v>353</v>
      </c>
      <c r="H17" s="497">
        <v>36342</v>
      </c>
      <c r="I17" s="498">
        <v>32.689</v>
      </c>
      <c r="J17" s="499" t="s">
        <v>957</v>
      </c>
    </row>
    <row r="18" spans="1:10" s="332" customFormat="1" ht="22.5" customHeight="1">
      <c r="A18" s="349" t="s">
        <v>715</v>
      </c>
      <c r="B18" s="491">
        <v>141</v>
      </c>
      <c r="C18" s="492">
        <v>11007</v>
      </c>
      <c r="D18" s="493">
        <v>0</v>
      </c>
      <c r="E18" s="494" t="s">
        <v>853</v>
      </c>
      <c r="F18" s="495" t="s">
        <v>958</v>
      </c>
      <c r="G18" s="496">
        <v>0</v>
      </c>
      <c r="H18" s="497">
        <v>0</v>
      </c>
      <c r="I18" s="498">
        <v>0</v>
      </c>
      <c r="J18" s="499" t="s">
        <v>959</v>
      </c>
    </row>
    <row r="19" spans="1:10" s="332" customFormat="1" ht="22.5" customHeight="1">
      <c r="A19" s="349"/>
      <c r="B19" s="491"/>
      <c r="C19" s="492"/>
      <c r="D19" s="493"/>
      <c r="E19" s="494"/>
      <c r="F19" s="495"/>
      <c r="G19" s="496"/>
      <c r="H19" s="497"/>
      <c r="I19" s="498"/>
      <c r="J19" s="499"/>
    </row>
    <row r="20" spans="1:10" s="332" customFormat="1" ht="22.5" customHeight="1">
      <c r="A20" s="349" t="s">
        <v>716</v>
      </c>
      <c r="B20" s="491">
        <v>6561</v>
      </c>
      <c r="C20" s="492">
        <v>1233165</v>
      </c>
      <c r="D20" s="493">
        <v>23541</v>
      </c>
      <c r="E20" s="494" t="s">
        <v>717</v>
      </c>
      <c r="F20" s="495" t="s">
        <v>960</v>
      </c>
      <c r="G20" s="496">
        <v>8191</v>
      </c>
      <c r="H20" s="497">
        <v>1492799</v>
      </c>
      <c r="I20" s="498">
        <v>18414.431</v>
      </c>
      <c r="J20" s="499" t="s">
        <v>961</v>
      </c>
    </row>
    <row r="21" spans="1:10" s="332" customFormat="1" ht="22.5" customHeight="1">
      <c r="A21" s="349" t="s">
        <v>718</v>
      </c>
      <c r="B21" s="491">
        <v>2291</v>
      </c>
      <c r="C21" s="492">
        <v>347698</v>
      </c>
      <c r="D21" s="493">
        <v>7573</v>
      </c>
      <c r="E21" s="494" t="s">
        <v>583</v>
      </c>
      <c r="F21" s="495" t="s">
        <v>962</v>
      </c>
      <c r="G21" s="496">
        <v>2147</v>
      </c>
      <c r="H21" s="497">
        <v>357526</v>
      </c>
      <c r="I21" s="498">
        <v>7613.873</v>
      </c>
      <c r="J21" s="499" t="s">
        <v>963</v>
      </c>
    </row>
    <row r="22" spans="1:10" s="332" customFormat="1" ht="22.5" customHeight="1">
      <c r="A22" s="349" t="s">
        <v>719</v>
      </c>
      <c r="B22" s="491">
        <v>1414</v>
      </c>
      <c r="C22" s="492">
        <v>165876</v>
      </c>
      <c r="D22" s="493">
        <v>1202</v>
      </c>
      <c r="E22" s="494" t="s">
        <v>584</v>
      </c>
      <c r="F22" s="495" t="s">
        <v>964</v>
      </c>
      <c r="G22" s="496">
        <v>1097</v>
      </c>
      <c r="H22" s="497">
        <v>145841</v>
      </c>
      <c r="I22" s="498">
        <v>919.307</v>
      </c>
      <c r="J22" s="499" t="s">
        <v>965</v>
      </c>
    </row>
    <row r="23" spans="1:10" s="332" customFormat="1" ht="22.5" customHeight="1">
      <c r="A23" s="349" t="s">
        <v>720</v>
      </c>
      <c r="B23" s="491">
        <v>1444</v>
      </c>
      <c r="C23" s="492">
        <v>199149</v>
      </c>
      <c r="D23" s="493">
        <v>2845</v>
      </c>
      <c r="E23" s="494" t="s">
        <v>854</v>
      </c>
      <c r="F23" s="495" t="s">
        <v>966</v>
      </c>
      <c r="G23" s="496">
        <v>1449</v>
      </c>
      <c r="H23" s="497">
        <v>217223</v>
      </c>
      <c r="I23" s="498">
        <v>2787.851</v>
      </c>
      <c r="J23" s="499" t="s">
        <v>967</v>
      </c>
    </row>
    <row r="24" spans="1:10" s="332" customFormat="1" ht="22.5" customHeight="1">
      <c r="A24" s="349" t="s">
        <v>721</v>
      </c>
      <c r="B24" s="491">
        <v>1285</v>
      </c>
      <c r="C24" s="492">
        <v>172094</v>
      </c>
      <c r="D24" s="493">
        <v>1513</v>
      </c>
      <c r="E24" s="494" t="s">
        <v>722</v>
      </c>
      <c r="F24" s="495" t="s">
        <v>968</v>
      </c>
      <c r="G24" s="496">
        <v>1334</v>
      </c>
      <c r="H24" s="497">
        <v>184858</v>
      </c>
      <c r="I24" s="498">
        <v>1441.569</v>
      </c>
      <c r="J24" s="499" t="s">
        <v>969</v>
      </c>
    </row>
    <row r="25" spans="1:10" s="332" customFormat="1" ht="22.5" customHeight="1">
      <c r="A25" s="349" t="s">
        <v>855</v>
      </c>
      <c r="B25" s="491">
        <v>112</v>
      </c>
      <c r="C25" s="492">
        <v>9825</v>
      </c>
      <c r="D25" s="493">
        <v>5</v>
      </c>
      <c r="E25" s="494" t="s">
        <v>856</v>
      </c>
      <c r="F25" s="495" t="s">
        <v>970</v>
      </c>
      <c r="G25" s="496">
        <v>142</v>
      </c>
      <c r="H25" s="497">
        <v>17436</v>
      </c>
      <c r="I25" s="498">
        <v>69.174</v>
      </c>
      <c r="J25" s="499" t="s">
        <v>971</v>
      </c>
    </row>
    <row r="26" spans="1:10" s="332" customFormat="1" ht="22.5" customHeight="1">
      <c r="A26" s="349" t="s">
        <v>857</v>
      </c>
      <c r="B26" s="491">
        <v>103</v>
      </c>
      <c r="C26" s="492">
        <v>11187</v>
      </c>
      <c r="D26" s="493">
        <v>56</v>
      </c>
      <c r="E26" s="494" t="s">
        <v>858</v>
      </c>
      <c r="F26" s="495" t="s">
        <v>972</v>
      </c>
      <c r="G26" s="496">
        <v>113</v>
      </c>
      <c r="H26" s="497">
        <v>11567</v>
      </c>
      <c r="I26" s="498">
        <v>3.245</v>
      </c>
      <c r="J26" s="499" t="s">
        <v>973</v>
      </c>
    </row>
    <row r="27" spans="1:10" s="332" customFormat="1" ht="22.5" customHeight="1">
      <c r="A27" s="349" t="s">
        <v>724</v>
      </c>
      <c r="B27" s="491">
        <v>103</v>
      </c>
      <c r="C27" s="492">
        <v>9822</v>
      </c>
      <c r="D27" s="493">
        <v>0</v>
      </c>
      <c r="E27" s="494" t="s">
        <v>859</v>
      </c>
      <c r="F27" s="495" t="s">
        <v>974</v>
      </c>
      <c r="G27" s="496">
        <v>103</v>
      </c>
      <c r="H27" s="497">
        <v>11203</v>
      </c>
      <c r="I27" s="498">
        <v>0</v>
      </c>
      <c r="J27" s="499" t="s">
        <v>975</v>
      </c>
    </row>
    <row r="28" spans="1:10" s="332" customFormat="1" ht="22.5" customHeight="1">
      <c r="A28" s="349" t="s">
        <v>733</v>
      </c>
      <c r="B28" s="491">
        <v>299</v>
      </c>
      <c r="C28" s="492">
        <v>33744</v>
      </c>
      <c r="D28" s="493">
        <v>100</v>
      </c>
      <c r="E28" s="494" t="s">
        <v>734</v>
      </c>
      <c r="F28" s="495" t="s">
        <v>976</v>
      </c>
      <c r="G28" s="496">
        <v>353</v>
      </c>
      <c r="H28" s="497">
        <v>48189</v>
      </c>
      <c r="I28" s="498">
        <v>93.296</v>
      </c>
      <c r="J28" s="499" t="s">
        <v>977</v>
      </c>
    </row>
    <row r="29" spans="1:10" s="332" customFormat="1" ht="22.5" customHeight="1">
      <c r="A29" s="349" t="s">
        <v>860</v>
      </c>
      <c r="B29" s="491">
        <v>343</v>
      </c>
      <c r="C29" s="492">
        <v>37693</v>
      </c>
      <c r="D29" s="493">
        <v>0</v>
      </c>
      <c r="E29" s="494" t="s">
        <v>861</v>
      </c>
      <c r="F29" s="495" t="s">
        <v>978</v>
      </c>
      <c r="G29" s="496">
        <v>353</v>
      </c>
      <c r="H29" s="497">
        <v>37197</v>
      </c>
      <c r="I29" s="498">
        <v>0</v>
      </c>
      <c r="J29" s="499" t="s">
        <v>979</v>
      </c>
    </row>
    <row r="30" spans="1:10" s="332" customFormat="1" ht="22.5" customHeight="1" thickBot="1">
      <c r="A30" s="352" t="s">
        <v>726</v>
      </c>
      <c r="B30" s="500">
        <v>141</v>
      </c>
      <c r="C30" s="501">
        <v>17764</v>
      </c>
      <c r="D30" s="502">
        <v>0</v>
      </c>
      <c r="E30" s="503" t="s">
        <v>585</v>
      </c>
      <c r="F30" s="504" t="s">
        <v>980</v>
      </c>
      <c r="G30" s="505">
        <v>0</v>
      </c>
      <c r="H30" s="506">
        <v>0</v>
      </c>
      <c r="I30" s="507">
        <v>0</v>
      </c>
      <c r="J30" s="508" t="s">
        <v>981</v>
      </c>
    </row>
    <row r="31" spans="1:10" s="332" customFormat="1" ht="19.5" customHeight="1">
      <c r="A31" s="1163" t="s">
        <v>922</v>
      </c>
      <c r="B31" s="1163"/>
      <c r="C31" s="1163"/>
      <c r="D31" s="1163"/>
      <c r="E31" s="1163"/>
      <c r="F31" s="1163"/>
      <c r="I31" s="1173" t="s">
        <v>530</v>
      </c>
      <c r="J31" s="1173"/>
    </row>
    <row r="32" s="332" customFormat="1" ht="19.5" customHeight="1">
      <c r="A32" s="354" t="s">
        <v>982</v>
      </c>
    </row>
    <row r="33" s="332" customFormat="1" ht="19.5" customHeight="1">
      <c r="A33" s="332" t="s">
        <v>983</v>
      </c>
    </row>
    <row r="34" s="332" customFormat="1" ht="21" customHeight="1"/>
    <row r="35" s="332" customFormat="1" ht="21" customHeight="1"/>
    <row r="36" s="332" customFormat="1" ht="12.75" customHeight="1"/>
    <row r="37" spans="4:9" s="332" customFormat="1" ht="19.5" customHeight="1">
      <c r="D37" s="355"/>
      <c r="I37" s="355"/>
    </row>
    <row r="38" s="332" customFormat="1" ht="18" customHeight="1"/>
    <row r="39" s="332" customFormat="1" ht="12.75"/>
    <row r="40" s="332" customFormat="1" ht="12.75"/>
    <row r="41" s="332" customFormat="1" ht="12.75"/>
    <row r="42" s="332" customFormat="1" ht="12.75"/>
    <row r="43" s="332" customFormat="1" ht="12.75"/>
    <row r="44" s="332" customFormat="1" ht="12.75"/>
    <row r="45" s="332" customFormat="1" ht="12.75"/>
    <row r="46" s="332" customFormat="1" ht="12.75"/>
    <row r="47" s="332" customFormat="1" ht="12.75"/>
    <row r="48" s="332" customFormat="1" ht="12.75"/>
    <row r="49" s="332" customFormat="1" ht="12.75"/>
    <row r="50" s="332" customFormat="1" ht="12.75"/>
    <row r="51" s="332" customFormat="1" ht="12.75"/>
    <row r="52" s="332" customFormat="1" ht="12.75"/>
    <row r="53" s="332" customFormat="1" ht="12.75"/>
    <row r="54" s="332" customFormat="1" ht="12.75"/>
    <row r="55" s="332" customFormat="1" ht="12.75"/>
    <row r="56" s="332" customFormat="1" ht="12.75"/>
    <row r="57" s="332" customFormat="1" ht="12.75"/>
    <row r="58" s="332" customFormat="1" ht="12.75"/>
    <row r="59" s="332" customFormat="1" ht="12.75"/>
    <row r="60" s="332" customFormat="1" ht="12.75"/>
    <row r="61" s="332" customFormat="1" ht="12.75"/>
    <row r="62" s="332" customFormat="1" ht="12.75"/>
    <row r="63" s="332" customFormat="1" ht="12.75"/>
    <row r="64" s="332" customFormat="1" ht="12.75"/>
    <row r="65" s="332" customFormat="1" ht="12.75"/>
    <row r="66" s="332" customFormat="1" ht="12.75"/>
    <row r="67" s="332" customFormat="1" ht="12.75"/>
    <row r="68" s="332" customFormat="1" ht="12.75"/>
    <row r="69" s="332" customFormat="1" ht="12.75"/>
    <row r="70" s="332" customFormat="1" ht="12.75"/>
    <row r="71" s="332" customFormat="1" ht="12.75"/>
    <row r="72" s="332" customFormat="1" ht="12.75"/>
    <row r="73" spans="2:10" s="332" customFormat="1" ht="13.5">
      <c r="B73" s="356"/>
      <c r="C73" s="356"/>
      <c r="D73" s="356"/>
      <c r="E73" s="356"/>
      <c r="F73" s="356"/>
      <c r="G73" s="356"/>
      <c r="H73" s="356"/>
      <c r="I73" s="356"/>
      <c r="J73" s="356"/>
    </row>
  </sheetData>
  <sheetProtection/>
  <mergeCells count="5">
    <mergeCell ref="A1:J1"/>
    <mergeCell ref="B3:D3"/>
    <mergeCell ref="G3:I3"/>
    <mergeCell ref="A31:F31"/>
    <mergeCell ref="I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2014-08-07T12:44:05Z</cp:lastPrinted>
  <dcterms:created xsi:type="dcterms:W3CDTF">2000-12-15T06:32:30Z</dcterms:created>
  <dcterms:modified xsi:type="dcterms:W3CDTF">2017-05-08T07:47:13Z</dcterms:modified>
  <cp:category/>
  <cp:version/>
  <cp:contentType/>
  <cp:contentStatus/>
</cp:coreProperties>
</file>