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165" windowHeight="8250" tabRatio="887" firstSheet="38" activeTab="45"/>
  </bookViews>
  <sheets>
    <sheet name="1.자동차등록 " sheetId="1" r:id="rId1"/>
    <sheet name="1-1.시별자동차등록" sheetId="2" r:id="rId2"/>
    <sheet name="2.업종별운수업체" sheetId="3" r:id="rId3"/>
    <sheet name="3.영업용자동차 업종별 수송" sheetId="4" r:id="rId4"/>
    <sheet name="4.천연가스버스현황" sheetId="5" r:id="rId5"/>
    <sheet name="5.자전거도로현황" sheetId="6" r:id="rId6"/>
    <sheet name="6.주차장  " sheetId="7" r:id="rId7"/>
    <sheet name="7.항공수송" sheetId="8" r:id="rId8"/>
    <sheet name="8.항공노선별수송(1)대한항공" sheetId="9" r:id="rId9"/>
    <sheet name="8.항공노선별수송(2)아시아나항공" sheetId="10" r:id="rId10"/>
    <sheet name="8.항공노선별수송(3)제주항공" sheetId="11" r:id="rId11"/>
    <sheet name="8.항공노선별수송(4)에어부산" sheetId="12" r:id="rId12"/>
    <sheet name="8.항공노선별수송(5)진에어" sheetId="13" r:id="rId13"/>
    <sheet name="8.항공노선별수송(6)이스타항공" sheetId="14" r:id="rId14"/>
    <sheet name="8.항공노선별수송(7)티웨이항공" sheetId="15" r:id="rId15"/>
    <sheet name="9.선박등록" sheetId="16" r:id="rId16"/>
    <sheet name="10.여객선수송" sheetId="17" r:id="rId17"/>
    <sheet name="11.정기여객선수송(1)" sheetId="18" r:id="rId18"/>
    <sheet name="11.정기여객선수송(2)" sheetId="19" r:id="rId19"/>
    <sheet name="11.정기여객선수송(3)" sheetId="20" r:id="rId20"/>
    <sheet name="11.정기여객선수송(4)" sheetId="21" r:id="rId21"/>
    <sheet name="11.정기여객선수송(5)" sheetId="22" r:id="rId22"/>
    <sheet name="11.정기여객선수송(6)" sheetId="23" r:id="rId23"/>
    <sheet name="12.정기여객선취항 " sheetId="24" r:id="rId24"/>
    <sheet name="13.해운화물수송" sheetId="25" r:id="rId25"/>
    <sheet name="13.해운화물수송(월별)" sheetId="26" r:id="rId26"/>
    <sheet name="13-1.제주항" sheetId="27" r:id="rId27"/>
    <sheet name="13-2.서귀포항" sheetId="28" r:id="rId28"/>
    <sheet name="13-3.애월항" sheetId="29" r:id="rId29"/>
    <sheet name="13-4.한림항" sheetId="30" r:id="rId30"/>
    <sheet name="13-5.성산포항" sheetId="31" r:id="rId31"/>
    <sheet name="13-6.화순항" sheetId="32" r:id="rId32"/>
    <sheet name="14.항로표지 시설  " sheetId="33" r:id="rId33"/>
    <sheet name="15.관광사업체등록" sheetId="34" r:id="rId34"/>
    <sheet name="16.주요관광지방문객수 " sheetId="35" r:id="rId35"/>
    <sheet name="17.국적별외국인방문객" sheetId="36" r:id="rId36"/>
    <sheet name="18.교통수단및여행형태별 방문객 " sheetId="37" r:id="rId37"/>
    <sheet name="19.지정(법정)관광지 현황 및 방문객수" sheetId="38" r:id="rId38"/>
    <sheet name="20.관광지별관광인원및관람료수입 " sheetId="39" r:id="rId39"/>
    <sheet name="21.관광지 지정 " sheetId="40" r:id="rId40"/>
    <sheet name="22.해수욕장이용" sheetId="41" r:id="rId41"/>
    <sheet name="23.관광호텔등록 " sheetId="42" r:id="rId42"/>
    <sheet name="24.우편시설 " sheetId="43" r:id="rId43"/>
    <sheet name="25.우편물취급 " sheetId="44" r:id="rId44"/>
    <sheet name="26.우편요금수입 " sheetId="45" r:id="rId45"/>
    <sheet name="27.통신선로시설" sheetId="46" r:id="rId46"/>
    <sheet name="--------" sheetId="47" state="veryHidden" r:id="rId47"/>
    <sheet name="VXXXXXXX" sheetId="48" state="veryHidden" r:id="rId48"/>
  </sheets>
  <definedNames>
    <definedName name="_xlnm.Print_Area" localSheetId="0">'1.자동차등록 '!$A$1:$Y$25</definedName>
    <definedName name="_xlnm.Print_Area" localSheetId="16">'10.여객선수송'!$A$1:$H$14</definedName>
    <definedName name="_xlnm.Print_Area" localSheetId="17">'11.정기여객선수송(1)'!$A$1:$P$27</definedName>
    <definedName name="_xlnm.Print_Area" localSheetId="18">'11.정기여객선수송(2)'!$A$1:$P$26</definedName>
    <definedName name="_xlnm.Print_Area" localSheetId="24">'13.해운화물수송'!$A$1:$S$2</definedName>
    <definedName name="_xlnm.Print_Area" localSheetId="32">'14.항로표지 시설  '!$A$1:$N$12</definedName>
    <definedName name="_xlnm.Print_Area" localSheetId="33">'15.관광사업체등록'!$A$1:$P$27</definedName>
    <definedName name="_xlnm.Print_Area" localSheetId="34">'16.주요관광지방문객수 '!$A$1:$L$2</definedName>
    <definedName name="_xlnm.Print_Area" localSheetId="36">'18.교통수단및여행형태별 방문객 '!$A$1:$G$25</definedName>
    <definedName name="_xlnm.Print_Area" localSheetId="37">'19.지정(법정)관광지 현황 및 방문객수'!$A$1:$H$23</definedName>
    <definedName name="_xlnm.Print_Area" localSheetId="2">'2.업종별운수업체'!$A$1:$N$11</definedName>
    <definedName name="_xlnm.Print_Area" localSheetId="39">'21.관광지 지정 '!$A$1:$F$24</definedName>
    <definedName name="_xlnm.Print_Area" localSheetId="41">'23.관광호텔등록 '!$A$1:$P$22</definedName>
    <definedName name="_xlnm.Print_Area" localSheetId="42">'24.우편시설 '!$A$1:$K$21</definedName>
    <definedName name="_xlnm.Print_Area" localSheetId="43">'25.우편물취급 '!$A$1:$R$17</definedName>
    <definedName name="_xlnm.Print_Area" localSheetId="4">'4.천연가스버스현황'!$A$1:$R$13</definedName>
    <definedName name="_xlnm.Print_Area" localSheetId="5">'5.자전거도로현황'!$A$1:$R$12</definedName>
    <definedName name="_xlnm.Print_Area" localSheetId="6">'6.주차장  '!$A$1:$N$12</definedName>
    <definedName name="_xlnm.Print_Area" localSheetId="7">'7.항공수송'!$A$1:$N$40</definedName>
    <definedName name="_xlnm.Print_Area" localSheetId="13">'8.항공노선별수송(6)이스타항공'!$A$1:$J$2</definedName>
    <definedName name="_xlnm.Print_Area" localSheetId="14">'8.항공노선별수송(7)티웨이항공'!$A$1:$J$2</definedName>
  </definedNames>
  <calcPr fullCalcOnLoad="1"/>
</workbook>
</file>

<file path=xl/sharedStrings.xml><?xml version="1.0" encoding="utf-8"?>
<sst xmlns="http://schemas.openxmlformats.org/spreadsheetml/2006/main" count="3856" uniqueCount="1445">
  <si>
    <t>(Unit : number, person, ton)</t>
  </si>
  <si>
    <r>
      <t xml:space="preserve">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Domestic Lines</t>
    </r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</si>
  <si>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</si>
  <si>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t>Volume of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</si>
  <si>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Busan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</si>
  <si>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Daegu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</si>
  <si>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Gwangju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</si>
  <si>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Cheongju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</si>
  <si>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Wando</t>
    </r>
  </si>
  <si>
    <r>
      <t xml:space="preserve">Moseulpo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Marado 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</si>
  <si>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Incheon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</si>
  <si>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Nokdong</t>
    </r>
  </si>
  <si>
    <r>
      <t xml:space="preserve">1 </t>
    </r>
    <r>
      <rPr>
        <sz val="10"/>
        <color indexed="8"/>
        <rFont val="굴림"/>
        <family val="3"/>
      </rPr>
      <t>월</t>
    </r>
  </si>
  <si>
    <r>
      <t xml:space="preserve">2 </t>
    </r>
    <r>
      <rPr>
        <sz val="10"/>
        <color indexed="8"/>
        <rFont val="굴림"/>
        <family val="3"/>
      </rPr>
      <t>월</t>
    </r>
  </si>
  <si>
    <r>
      <t xml:space="preserve">3 </t>
    </r>
    <r>
      <rPr>
        <sz val="10"/>
        <color indexed="8"/>
        <rFont val="굴림"/>
        <family val="3"/>
      </rPr>
      <t>월</t>
    </r>
  </si>
  <si>
    <r>
      <t xml:space="preserve">4 </t>
    </r>
    <r>
      <rPr>
        <sz val="10"/>
        <color indexed="8"/>
        <rFont val="굴림"/>
        <family val="3"/>
      </rPr>
      <t>월</t>
    </r>
  </si>
  <si>
    <r>
      <t xml:space="preserve">5 </t>
    </r>
    <r>
      <rPr>
        <sz val="10"/>
        <color indexed="8"/>
        <rFont val="굴림"/>
        <family val="3"/>
      </rPr>
      <t>월</t>
    </r>
  </si>
  <si>
    <r>
      <t xml:space="preserve">6 </t>
    </r>
    <r>
      <rPr>
        <sz val="10"/>
        <color indexed="8"/>
        <rFont val="굴림"/>
        <family val="3"/>
      </rPr>
      <t>월</t>
    </r>
  </si>
  <si>
    <r>
      <t xml:space="preserve">7 </t>
    </r>
    <r>
      <rPr>
        <sz val="10"/>
        <color indexed="8"/>
        <rFont val="굴림"/>
        <family val="3"/>
      </rPr>
      <t>월</t>
    </r>
  </si>
  <si>
    <r>
      <t xml:space="preserve">8 </t>
    </r>
    <r>
      <rPr>
        <sz val="10"/>
        <color indexed="8"/>
        <rFont val="굴림"/>
        <family val="3"/>
      </rPr>
      <t>월</t>
    </r>
  </si>
  <si>
    <r>
      <t xml:space="preserve">9 </t>
    </r>
    <r>
      <rPr>
        <sz val="10"/>
        <color indexed="8"/>
        <rFont val="굴림"/>
        <family val="3"/>
      </rPr>
      <t>월</t>
    </r>
  </si>
  <si>
    <r>
      <t xml:space="preserve">10 </t>
    </r>
    <r>
      <rPr>
        <sz val="10"/>
        <color indexed="8"/>
        <rFont val="굴림"/>
        <family val="3"/>
      </rPr>
      <t>월</t>
    </r>
  </si>
  <si>
    <r>
      <t xml:space="preserve">11 </t>
    </r>
    <r>
      <rPr>
        <sz val="10"/>
        <color indexed="8"/>
        <rFont val="굴림"/>
        <family val="3"/>
      </rPr>
      <t>월</t>
    </r>
  </si>
  <si>
    <r>
      <t xml:space="preserve">12 </t>
    </r>
    <r>
      <rPr>
        <sz val="10"/>
        <color indexed="8"/>
        <rFont val="굴림"/>
        <family val="3"/>
      </rPr>
      <t>월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</si>
  <si>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Jangheung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</si>
  <si>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Pyeongtaek  </t>
    </r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</si>
  <si>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</si>
  <si>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t>12:00
17:50</t>
  </si>
  <si>
    <r>
      <t>21</t>
    </r>
    <r>
      <rPr>
        <sz val="10"/>
        <rFont val="돋움"/>
        <family val="3"/>
      </rPr>
      <t xml:space="preserve">삼영호
</t>
    </r>
    <r>
      <rPr>
        <sz val="10"/>
        <rFont val="Arial"/>
        <family val="2"/>
      </rPr>
      <t>21 Sam Yeong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</si>
  <si>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</si>
  <si>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           (Unit : ton)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</si>
  <si>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</si>
  <si>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외항화물</t>
  </si>
  <si>
    <t>연안화물</t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</si>
  <si>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</si>
  <si>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t>Ocean-</t>
  </si>
  <si>
    <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</si>
  <si>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</si>
  <si>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</si>
  <si>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t>시멘트</t>
  </si>
  <si>
    <r>
      <t>무연탄</t>
    </r>
    <r>
      <rPr>
        <sz val="10"/>
        <rFont val="Arial"/>
        <family val="2"/>
      </rPr>
      <t xml:space="preserve">  </t>
    </r>
  </si>
  <si>
    <t>유연탄</t>
  </si>
  <si>
    <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</si>
  <si>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선어</t>
  </si>
  <si>
    <t>모  래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</si>
  <si>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</si>
  <si>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t>채  소</t>
  </si>
  <si>
    <t>going</t>
  </si>
  <si>
    <t>Coastal</t>
  </si>
  <si>
    <t>Oils and</t>
  </si>
  <si>
    <t>Iron</t>
  </si>
  <si>
    <t xml:space="preserve"> Total</t>
  </si>
  <si>
    <t>freight</t>
  </si>
  <si>
    <t>Grain</t>
  </si>
  <si>
    <t>Oil</t>
  </si>
  <si>
    <t>fats</t>
  </si>
  <si>
    <t>Fertilizer</t>
  </si>
  <si>
    <t>Cement</t>
  </si>
  <si>
    <t>Anthracite</t>
  </si>
  <si>
    <t>bituminous</t>
  </si>
  <si>
    <t>Timber</t>
  </si>
  <si>
    <t>Fresh fish</t>
  </si>
  <si>
    <t>Sand</t>
  </si>
  <si>
    <t>material</t>
  </si>
  <si>
    <t>Vegetables</t>
  </si>
  <si>
    <t>Jeju</t>
  </si>
  <si>
    <t>Seogwipo</t>
  </si>
  <si>
    <t>Aewol</t>
  </si>
  <si>
    <t>Hallim</t>
  </si>
  <si>
    <t>Seongsanpo</t>
  </si>
  <si>
    <t>Hwasun</t>
  </si>
  <si>
    <t>애월항</t>
  </si>
  <si>
    <t>-</t>
  </si>
  <si>
    <t>호    텔    업</t>
  </si>
  <si>
    <t>휴양콘도
미니엄업
Condo-
minium</t>
  </si>
  <si>
    <t>국제회의업
Organizing International
 Meeting</t>
  </si>
  <si>
    <t>유원시설업
Recreational Facilities</t>
  </si>
  <si>
    <t>관광편의시설업
Tourist convenience facilities</t>
  </si>
  <si>
    <t xml:space="preserve">관광
궤도업 
</t>
  </si>
  <si>
    <t>(Unit :  person, million won)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</si>
  <si>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</si>
  <si>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Date of </t>
  </si>
  <si>
    <t>Characteristics</t>
  </si>
  <si>
    <t>designation</t>
  </si>
  <si>
    <t>Jeju stone park tourist spot</t>
  </si>
  <si>
    <t>1987.01.13
1989. 08. 01</t>
  </si>
  <si>
    <t>Sand beaches</t>
  </si>
  <si>
    <t>Facilities</t>
  </si>
  <si>
    <t>해수욕장별</t>
  </si>
  <si>
    <t>탈의장</t>
  </si>
  <si>
    <t>샤워장</t>
  </si>
  <si>
    <t>뜀대</t>
  </si>
  <si>
    <t>망루대</t>
  </si>
  <si>
    <t>공동수도</t>
  </si>
  <si>
    <t>Sea Bathing</t>
  </si>
  <si>
    <t>Grand area</t>
  </si>
  <si>
    <t>(m)
Length</t>
  </si>
  <si>
    <t>Dressing
rooms</t>
  </si>
  <si>
    <t>Shower rooms</t>
  </si>
  <si>
    <t>Toilet</t>
  </si>
  <si>
    <t>Diving
stand</t>
  </si>
  <si>
    <t>observatory</t>
  </si>
  <si>
    <t>Water
supply</t>
  </si>
  <si>
    <t>visitors</t>
  </si>
  <si>
    <t>이호테우해변</t>
  </si>
  <si>
    <t>(Unit : 1,000 letters)</t>
  </si>
  <si>
    <t>Jeju Mail Center</t>
  </si>
  <si>
    <t>(Unit : 1,000 won)</t>
  </si>
  <si>
    <t>2 0 1 0</t>
  </si>
  <si>
    <t>2 0 1 1</t>
  </si>
  <si>
    <t>2 0 1 1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</si>
  <si>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화물</t>
    </r>
    <r>
      <rPr>
        <sz val="10"/>
        <rFont val="Arial"/>
        <family val="2"/>
      </rPr>
      <t>/</t>
    </r>
    <r>
      <rPr>
        <sz val="10"/>
        <rFont val="굴림"/>
        <family val="3"/>
      </rPr>
      <t>천톤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>/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</si>
  <si>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          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           Passenger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</si>
  <si>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         Freight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</si>
  <si>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</si>
  <si>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</si>
  <si>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</si>
  <si>
    <r>
      <rPr>
        <sz val="10"/>
        <rFont val="굴림"/>
        <family val="3"/>
      </rPr>
      <t>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</si>
  <si>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</si>
  <si>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</si>
  <si>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</si>
  <si>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달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</si>
  <si>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</si>
  <si>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수송량</t>
    </r>
  </si>
  <si>
    <t xml:space="preserve"> 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</si>
  <si>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</si>
  <si>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</si>
  <si>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</si>
  <si>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</si>
  <si>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</si>
  <si>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</si>
  <si>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</si>
  <si>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</si>
  <si>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</si>
  <si>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</si>
  <si>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</si>
  <si>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</si>
  <si>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 xml:space="preserve">5. </t>
    </r>
    <r>
      <rPr>
        <b/>
        <sz val="18"/>
        <rFont val="HY중고딕"/>
        <family val="1"/>
      </rPr>
      <t>자전거도로현황</t>
    </r>
    <r>
      <rPr>
        <b/>
        <sz val="18"/>
        <rFont val="Arial"/>
        <family val="2"/>
      </rPr>
      <t xml:space="preserve">              Bicycle Paths</t>
    </r>
  </si>
  <si>
    <r>
      <t xml:space="preserve">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International Lines</t>
    </r>
  </si>
  <si>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Total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</si>
  <si>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</si>
  <si>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r>
      <rPr>
        <sz val="10"/>
        <rFont val="돋움"/>
        <family val="3"/>
      </rPr>
      <t>노선별</t>
    </r>
  </si>
  <si>
    <r>
      <rPr>
        <sz val="10"/>
        <rFont val="굴림"/>
        <family val="3"/>
      </rPr>
      <t>제주→김포</t>
    </r>
  </si>
  <si>
    <r>
      <rPr>
        <sz val="10"/>
        <rFont val="굴림"/>
        <family val="3"/>
      </rPr>
      <t>제주→김해</t>
    </r>
  </si>
  <si>
    <r>
      <rPr>
        <sz val="10"/>
        <rFont val="굴림"/>
        <family val="3"/>
      </rPr>
      <t>제주→대구</t>
    </r>
  </si>
  <si>
    <r>
      <rPr>
        <sz val="10"/>
        <rFont val="굴림"/>
        <family val="3"/>
      </rPr>
      <t>제주→오사카</t>
    </r>
  </si>
  <si>
    <r>
      <rPr>
        <sz val="10"/>
        <rFont val="굴림"/>
        <family val="3"/>
      </rPr>
      <t>제주→광주</t>
    </r>
  </si>
  <si>
    <r>
      <rPr>
        <sz val="10"/>
        <rFont val="굴림"/>
        <family val="3"/>
      </rPr>
      <t>제주→청주</t>
    </r>
  </si>
  <si>
    <r>
      <rPr>
        <sz val="10"/>
        <rFont val="굴림"/>
        <family val="3"/>
      </rPr>
      <t>제주→울산</t>
    </r>
  </si>
  <si>
    <r>
      <rPr>
        <sz val="10"/>
        <rFont val="굴림"/>
        <family val="3"/>
      </rPr>
      <t>제주→여수</t>
    </r>
  </si>
  <si>
    <r>
      <rPr>
        <sz val="10"/>
        <rFont val="굴림"/>
        <family val="3"/>
      </rPr>
      <t>제주→사천</t>
    </r>
  </si>
  <si>
    <r>
      <rPr>
        <sz val="10"/>
        <rFont val="굴림"/>
        <family val="3"/>
      </rPr>
      <t>제주→군산</t>
    </r>
  </si>
  <si>
    <r>
      <rPr>
        <sz val="10"/>
        <rFont val="굴림"/>
        <family val="3"/>
      </rPr>
      <t>제주→원주</t>
    </r>
  </si>
  <si>
    <r>
      <rPr>
        <sz val="10"/>
        <rFont val="굴림"/>
        <family val="3"/>
      </rPr>
      <t>김해→제주</t>
    </r>
  </si>
  <si>
    <r>
      <rPr>
        <sz val="10"/>
        <rFont val="굴림"/>
        <family val="3"/>
      </rPr>
      <t>대구→제주</t>
    </r>
  </si>
  <si>
    <r>
      <rPr>
        <sz val="10"/>
        <rFont val="굴림"/>
        <family val="3"/>
      </rPr>
      <t>광주→제주</t>
    </r>
  </si>
  <si>
    <r>
      <rPr>
        <sz val="10"/>
        <rFont val="굴림"/>
        <family val="3"/>
      </rPr>
      <t>청주→제주</t>
    </r>
  </si>
  <si>
    <r>
      <rPr>
        <sz val="10"/>
        <rFont val="굴림"/>
        <family val="3"/>
      </rPr>
      <t>울산→제주</t>
    </r>
  </si>
  <si>
    <r>
      <rPr>
        <sz val="10"/>
        <rFont val="굴림"/>
        <family val="3"/>
      </rPr>
      <t>여수→제주</t>
    </r>
  </si>
  <si>
    <r>
      <rPr>
        <sz val="10"/>
        <rFont val="굴림"/>
        <family val="3"/>
      </rPr>
      <t>사천→제주</t>
    </r>
  </si>
  <si>
    <r>
      <rPr>
        <sz val="10"/>
        <rFont val="굴림"/>
        <family val="3"/>
      </rPr>
      <t>군산→제주</t>
    </r>
  </si>
  <si>
    <r>
      <rPr>
        <sz val="10"/>
        <rFont val="굴림"/>
        <family val="3"/>
      </rPr>
      <t>원주→제주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</si>
  <si>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한국공항공사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제주지역본부</t>
    </r>
  </si>
  <si>
    <r>
      <rPr>
        <sz val="10"/>
        <rFont val="돋움"/>
        <family val="3"/>
      </rPr>
      <t>제주→김포</t>
    </r>
  </si>
  <si>
    <r>
      <rPr>
        <sz val="10"/>
        <rFont val="돋움"/>
        <family val="3"/>
      </rPr>
      <t>제주→대구</t>
    </r>
  </si>
  <si>
    <r>
      <rPr>
        <sz val="10"/>
        <rFont val="돋움"/>
        <family val="3"/>
      </rPr>
      <t>제주→광주</t>
    </r>
  </si>
  <si>
    <r>
      <rPr>
        <sz val="10"/>
        <rFont val="돋움"/>
        <family val="3"/>
      </rPr>
      <t>제주→청주</t>
    </r>
  </si>
  <si>
    <r>
      <rPr>
        <sz val="10"/>
        <rFont val="돋움"/>
        <family val="3"/>
      </rPr>
      <t>제주→인천</t>
    </r>
  </si>
  <si>
    <r>
      <rPr>
        <sz val="10"/>
        <rFont val="돋움"/>
        <family val="3"/>
      </rPr>
      <t>김포→제주</t>
    </r>
  </si>
  <si>
    <r>
      <rPr>
        <sz val="10"/>
        <rFont val="돋움"/>
        <family val="3"/>
      </rPr>
      <t>김해→제주</t>
    </r>
  </si>
  <si>
    <r>
      <rPr>
        <sz val="10"/>
        <rFont val="돋움"/>
        <family val="3"/>
      </rPr>
      <t>대구→제주</t>
    </r>
  </si>
  <si>
    <r>
      <rPr>
        <sz val="10"/>
        <rFont val="돋움"/>
        <family val="3"/>
      </rPr>
      <t>광주→제주</t>
    </r>
  </si>
  <si>
    <r>
      <rPr>
        <sz val="10"/>
        <rFont val="돋움"/>
        <family val="3"/>
      </rPr>
      <t>인천→제주</t>
    </r>
  </si>
  <si>
    <r>
      <rPr>
        <sz val="10"/>
        <rFont val="굴림"/>
        <family val="3"/>
      </rPr>
      <t>제주→김포</t>
    </r>
  </si>
  <si>
    <r>
      <rPr>
        <sz val="10"/>
        <rFont val="굴림"/>
        <family val="3"/>
      </rPr>
      <t>김포→제주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</si>
  <si>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유임</t>
    </r>
    <r>
      <rPr>
        <sz val="10"/>
        <rFont val="Arial"/>
        <family val="2"/>
      </rPr>
      <t>+</t>
    </r>
    <r>
      <rPr>
        <sz val="10"/>
        <rFont val="굴림"/>
        <family val="3"/>
      </rPr>
      <t>무임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승객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</t>
    </r>
  </si>
  <si>
    <r>
      <t xml:space="preserve">         3) </t>
    </r>
    <r>
      <rPr>
        <sz val="10"/>
        <rFont val="굴림"/>
        <family val="3"/>
      </rPr>
      <t>화물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수화물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</si>
  <si>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7.   </t>
    </r>
    <r>
      <rPr>
        <b/>
        <sz val="18"/>
        <rFont val="굴림"/>
        <family val="3"/>
      </rPr>
      <t>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Air Transportation    </t>
    </r>
  </si>
  <si>
    <t>2 0 1 0</t>
  </si>
  <si>
    <t>2 0 0 8</t>
  </si>
  <si>
    <t>2 0 0 9</t>
  </si>
  <si>
    <r>
      <t xml:space="preserve">         2) </t>
    </r>
    <r>
      <rPr>
        <sz val="10"/>
        <rFont val="굴림"/>
        <family val="3"/>
      </rPr>
      <t>국제선은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외국항공사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</si>
  <si>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>2 0 1 0</t>
  </si>
  <si>
    <t xml:space="preserve">   주 : 제주특별자치도 전체수치임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</si>
  <si>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</si>
  <si>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자료 : 제주지방우정청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</si>
  <si>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</si>
  <si>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연   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</si>
  <si>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,%)</t>
    </r>
  </si>
  <si>
    <t>자료 : 제주특별자치도 관광정책과</t>
  </si>
  <si>
    <t>2 0 1 0</t>
  </si>
  <si>
    <t>연 별</t>
  </si>
  <si>
    <t>자료 : 부산지방해양항만청 제주해양관리단</t>
  </si>
  <si>
    <t xml:space="preserve">자료 : 부산지방해양항만청 제주해양관리단     </t>
  </si>
  <si>
    <t xml:space="preserve">         2) 제주특별자치도 전체수치임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</si>
  <si>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</si>
  <si>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</si>
  <si>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Number of</t>
  </si>
  <si>
    <t>Routes</t>
  </si>
  <si>
    <t>Scheduled Flights</t>
  </si>
  <si>
    <t>Passengers</t>
  </si>
  <si>
    <t xml:space="preserve"> </t>
  </si>
  <si>
    <t xml:space="preserve">   주 : 1) 에어부산 정기노선 정기편(출발)</t>
  </si>
  <si>
    <t xml:space="preserve">         2) 연간취항률 = (정기운항편수-결항편수)/정기운항편수 * 100</t>
  </si>
  <si>
    <t xml:space="preserve">2 0 1 1 </t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</si>
  <si>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by  Use</t>
    </r>
  </si>
  <si>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</si>
  <si>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</si>
  <si>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</si>
  <si>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</si>
  <si>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</si>
  <si>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</si>
  <si>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</si>
  <si>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>(</t>
    </r>
    <r>
      <rPr>
        <sz val="10"/>
        <rFont val="굴림"/>
        <family val="3"/>
      </rPr>
      <t>기타선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)</t>
    </r>
  </si>
  <si>
    <t>Wooden(Others)</t>
  </si>
  <si>
    <r>
      <rPr>
        <sz val="10"/>
        <rFont val="굴림"/>
        <family val="3"/>
      </rPr>
      <t xml:space="preserve">척
</t>
    </r>
    <r>
      <rPr>
        <sz val="10"/>
        <rFont val="Arial"/>
        <family val="2"/>
      </rPr>
      <t>Number</t>
    </r>
  </si>
  <si>
    <r>
      <rPr>
        <sz val="10"/>
        <rFont val="굴림"/>
        <family val="3"/>
      </rPr>
      <t xml:space="preserve">톤
</t>
    </r>
    <r>
      <rPr>
        <sz val="10"/>
        <rFont val="Arial"/>
        <family val="2"/>
      </rPr>
      <t>Ton</t>
    </r>
  </si>
  <si>
    <t xml:space="preserve">      (Unit : person, 1,000ton)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</si>
  <si>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</si>
  <si>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</si>
  <si>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</si>
  <si>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</si>
  <si>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</si>
  <si>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rPr>
        <sz val="10"/>
        <rFont val="돋움"/>
        <family val="3"/>
      </rPr>
      <t>여객선
종류별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</si>
  <si>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</si>
  <si>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목포</t>
    </r>
  </si>
  <si>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</si>
  <si>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</si>
  <si>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</si>
  <si>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</si>
  <si>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 xml:space="preserve">  Volume of transportation</t>
    </r>
  </si>
  <si>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</si>
  <si>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</si>
  <si>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</si>
  <si>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</si>
  <si>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물</t>
    </r>
  </si>
  <si>
    <t>…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</si>
  <si>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완도</t>
    </r>
  </si>
  <si>
    <r>
      <rPr>
        <sz val="10"/>
        <rFont val="굴림"/>
        <family val="3"/>
      </rPr>
      <t>모슬포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마라도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</si>
  <si>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>Volume of transportation</t>
    </r>
  </si>
  <si>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</si>
  <si>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</si>
  <si>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</si>
  <si>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</si>
  <si>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수송량</t>
    </r>
    <r>
      <rPr>
        <sz val="10"/>
        <rFont val="Arial"/>
        <family val="2"/>
      </rPr>
      <t xml:space="preserve"> Volume of transportation</t>
    </r>
  </si>
  <si>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</si>
  <si>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</si>
  <si>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인천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</si>
  <si>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녹동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</si>
  <si>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</si>
  <si>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량
</t>
    </r>
    <r>
      <rPr>
        <sz val="10"/>
        <rFont val="Arial"/>
        <family val="2"/>
      </rPr>
      <t>Volume of transportation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</si>
  <si>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선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</si>
  <si>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</si>
  <si>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</si>
  <si>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성산포</t>
    </r>
    <r>
      <rPr>
        <sz val="10"/>
        <rFont val="Arial"/>
        <family val="2"/>
      </rPr>
      <t>)</t>
    </r>
    <r>
      <rPr>
        <sz val="10"/>
        <rFont val="굴림"/>
        <family val="3"/>
      </rPr>
      <t>↔장흥</t>
    </r>
    <r>
      <rPr>
        <sz val="10"/>
        <rFont val="Arial"/>
        <family val="2"/>
      </rPr>
      <t>(</t>
    </r>
    <r>
      <rPr>
        <sz val="10"/>
        <rFont val="굴림"/>
        <family val="3"/>
      </rPr>
      <t>노력도</t>
    </r>
    <r>
      <rPr>
        <sz val="10"/>
        <rFont val="Arial"/>
        <family val="2"/>
      </rPr>
      <t xml:space="preserve">) 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</si>
  <si>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평택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</si>
  <si>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주↔여수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</si>
  <si>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Yeosu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</si>
  <si>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삼천포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</si>
  <si>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Samcheonpo  </t>
    </r>
  </si>
  <si>
    <t>주 : 1) 화물수송 톤수는 운임톤 기준임</t>
  </si>
  <si>
    <t xml:space="preserve">자료 : 제주특별자치도 항만개발과, 부산지방해양항만청 제주해양관리단        </t>
  </si>
  <si>
    <t xml:space="preserve">Source : Jeju Special Self-Governing Province Port Development Div., Busan Regional Maritime Affairs  and Port Office  Jeju Maritime Management Div.     </t>
  </si>
  <si>
    <t xml:space="preserve">자료 : 제주특별자치도 항만개발과, 부산지방해양항만청 제주해양관리단        </t>
  </si>
  <si>
    <t xml:space="preserve">Source : Jeju Special Self-Governing Province Port Development Div., Busan Regional Maritime Affairs  and Port Office  Jeju Maritime Management Div.     </t>
  </si>
  <si>
    <t>주 : 1) 제 주 ↔ 완도 항로 한일블루나래호 대체취항('12.1)</t>
  </si>
  <si>
    <t xml:space="preserve">      2) 화물수송 톤수는 운임톤 기준임</t>
  </si>
  <si>
    <t xml:space="preserve">      3) 화물수송 톤수는 운임톤 기준임</t>
  </si>
  <si>
    <r>
      <t>주 : 1) 제주(성산)↔장흥(노력도) 항로 취항('10. 7)</t>
    </r>
  </si>
  <si>
    <t xml:space="preserve">      2)  제주(성산포)↔장흥(노력도) 항로  오렌지2호(4,599톤)  신규 도입선 오렌지1호(4,114톤)로 대체 감선('12.3)</t>
  </si>
  <si>
    <t xml:space="preserve">      3) 제주(성산포)↔장흥(노력도) 항로 오렌지호 용선에 따른 감선('12.5)</t>
  </si>
  <si>
    <t xml:space="preserve">      4) 제주 ↔ 평택 항로 취항('11.3)</t>
  </si>
  <si>
    <t xml:space="preserve">      5) 제주 ↔ 평택 항로 폐쇄('12.2)</t>
  </si>
  <si>
    <t xml:space="preserve">      6) 화물수송 톤수는 운임톤 기준임</t>
  </si>
  <si>
    <t xml:space="preserve"> 주 : 1) 제주 ↔ 여수 항로 취항('12.5)</t>
  </si>
  <si>
    <t xml:space="preserve">       2) 제주 ↔ 삼천포 항로 취항('12.3)</t>
  </si>
  <si>
    <t xml:space="preserve">       3) 화물수송 톤수는 운임톤 기준임</t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</si>
  <si>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</si>
  <si>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</si>
  <si>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</si>
  <si>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 xml:space="preserve">제주↔목포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Mokpo</t>
    </r>
  </si>
  <si>
    <r>
      <rPr>
        <sz val="10"/>
        <rFont val="굴림"/>
        <family val="3"/>
      </rPr>
      <t>씨스타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크루즈호
</t>
    </r>
    <r>
      <rPr>
        <sz val="10"/>
        <rFont val="Arial"/>
        <family val="2"/>
      </rPr>
      <t>Seastar Cruise</t>
    </r>
  </si>
  <si>
    <r>
      <rPr>
        <sz val="10"/>
        <rFont val="굴림"/>
        <family val="3"/>
      </rPr>
      <t>자동차</t>
    </r>
    <r>
      <rPr>
        <sz val="10"/>
        <rFont val="Arial"/>
        <family val="2"/>
      </rPr>
      <t>·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운송겸용
</t>
    </r>
    <r>
      <rPr>
        <sz val="10"/>
        <rFont val="Arial"/>
        <family val="2"/>
      </rPr>
      <t>Vehicles &amp; Passengers</t>
    </r>
  </si>
  <si>
    <r>
      <rPr>
        <sz val="10"/>
        <rFont val="굴림"/>
        <family val="3"/>
      </rPr>
      <t>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스타호
</t>
    </r>
    <r>
      <rPr>
        <sz val="10"/>
        <rFont val="Arial"/>
        <family val="2"/>
      </rPr>
      <t xml:space="preserve">Queen Star </t>
    </r>
  </si>
  <si>
    <t>12. 7</t>
  </si>
  <si>
    <r>
      <rPr>
        <sz val="10"/>
        <rFont val="굴림"/>
        <family val="3"/>
      </rPr>
      <t>핑크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돌핀호
</t>
    </r>
    <r>
      <rPr>
        <sz val="10"/>
        <rFont val="Arial"/>
        <family val="2"/>
      </rPr>
      <t>Pink Dolphin</t>
    </r>
  </si>
  <si>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 xml:space="preserve">객
</t>
    </r>
    <r>
      <rPr>
        <sz val="10"/>
        <rFont val="Arial"/>
        <family val="2"/>
      </rPr>
      <t>Passengers Only</t>
    </r>
  </si>
  <si>
    <r>
      <rPr>
        <sz val="10"/>
        <rFont val="굴림"/>
        <family val="3"/>
      </rPr>
      <t xml:space="preserve">제주↔완도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Wando</t>
    </r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</si>
  <si>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1</t>
    </r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</si>
  <si>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블루나래호
</t>
    </r>
    <r>
      <rPr>
        <sz val="10"/>
        <rFont val="Arial"/>
        <family val="2"/>
      </rPr>
      <t>Hanil Bluenarae</t>
    </r>
  </si>
  <si>
    <t>12. 1</t>
  </si>
  <si>
    <r>
      <rPr>
        <sz val="10"/>
        <rFont val="굴림"/>
        <family val="3"/>
      </rPr>
      <t>한일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카훼리</t>
    </r>
    <r>
      <rPr>
        <sz val="10"/>
        <rFont val="Arial"/>
        <family val="2"/>
      </rPr>
      <t>3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Hanil Car-Ferry No. 3</t>
    </r>
  </si>
  <si>
    <r>
      <rPr>
        <sz val="10"/>
        <rFont val="굴림"/>
        <family val="3"/>
      </rPr>
      <t xml:space="preserve">제주↔인천
</t>
    </r>
    <r>
      <rPr>
        <sz val="10"/>
        <rFont val="Arial"/>
        <family val="2"/>
      </rPr>
      <t>Jeju</t>
    </r>
    <r>
      <rPr>
        <sz val="10"/>
        <rFont val="돋움"/>
        <family val="3"/>
      </rPr>
      <t>↔</t>
    </r>
    <r>
      <rPr>
        <sz val="10"/>
        <rFont val="Arial"/>
        <family val="2"/>
      </rPr>
      <t>Incheon</t>
    </r>
  </si>
  <si>
    <r>
      <rPr>
        <sz val="10"/>
        <rFont val="굴림"/>
        <family val="3"/>
      </rPr>
      <t xml:space="preserve">오하마나호
</t>
    </r>
    <r>
      <rPr>
        <sz val="10"/>
        <rFont val="Arial"/>
        <family val="2"/>
      </rPr>
      <t>Ohamana</t>
    </r>
  </si>
  <si>
    <r>
      <rPr>
        <sz val="10"/>
        <rFont val="굴림"/>
        <family val="3"/>
      </rPr>
      <t xml:space="preserve">제주↔녹동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Nokdong</t>
    </r>
  </si>
  <si>
    <r>
      <rPr>
        <sz val="10"/>
        <rFont val="굴림"/>
        <family val="3"/>
      </rPr>
      <t>남해고속카훼리</t>
    </r>
    <r>
      <rPr>
        <sz val="10"/>
        <rFont val="Arial"/>
        <family val="2"/>
      </rPr>
      <t xml:space="preserve"> 7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Namhae Express Car-Ferry No.7</t>
    </r>
  </si>
  <si>
    <r>
      <rPr>
        <sz val="10"/>
        <rFont val="굴림"/>
        <family val="3"/>
      </rPr>
      <t>고흥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아이리스호
</t>
    </r>
    <r>
      <rPr>
        <sz val="10"/>
        <rFont val="Arial"/>
        <family val="2"/>
      </rPr>
      <t>Goheung Iris</t>
    </r>
  </si>
  <si>
    <t>12. 3</t>
  </si>
  <si>
    <r>
      <rPr>
        <sz val="10"/>
        <rFont val="굴림"/>
        <family val="3"/>
      </rPr>
      <t xml:space="preserve">제주↔삼천포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Samcheonpo</t>
    </r>
  </si>
  <si>
    <r>
      <rPr>
        <sz val="10"/>
        <rFont val="굴림"/>
        <family val="3"/>
      </rPr>
      <t>제주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월드호
</t>
    </r>
    <r>
      <rPr>
        <sz val="10"/>
        <rFont val="Arial"/>
        <family val="2"/>
      </rPr>
      <t>Jeju World</t>
    </r>
  </si>
  <si>
    <r>
      <rPr>
        <sz val="10"/>
        <rFont val="굴림"/>
        <family val="3"/>
      </rPr>
      <t xml:space="preserve">모슬포↔가파도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Gapado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</si>
  <si>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Sam Yeong</t>
    </r>
  </si>
  <si>
    <r>
      <rPr>
        <sz val="10"/>
        <rFont val="굴림"/>
        <family val="3"/>
      </rPr>
      <t>모슬포→마라도→
가파도</t>
    </r>
    <r>
      <rPr>
        <sz val="10"/>
        <rFont val="Arial"/>
        <family val="2"/>
      </rPr>
      <t>(</t>
    </r>
    <r>
      <rPr>
        <sz val="10"/>
        <rFont val="굴림"/>
        <family val="3"/>
      </rPr>
      <t>왕복</t>
    </r>
    <r>
      <rPr>
        <sz val="10"/>
        <rFont val="Arial"/>
        <family val="2"/>
      </rPr>
      <t>)
Moseulpo</t>
    </r>
    <r>
      <rPr>
        <sz val="10"/>
        <rFont val="굴림"/>
        <family val="3"/>
      </rPr>
      <t>→</t>
    </r>
    <r>
      <rPr>
        <sz val="10"/>
        <rFont val="Arial"/>
        <family val="2"/>
      </rPr>
      <t>Marado</t>
    </r>
    <r>
      <rPr>
        <sz val="10"/>
        <rFont val="굴림"/>
        <family val="3"/>
      </rPr>
      <t>→</t>
    </r>
    <r>
      <rPr>
        <sz val="10"/>
        <rFont val="Arial"/>
        <family val="2"/>
      </rPr>
      <t>Gapado</t>
    </r>
  </si>
  <si>
    <r>
      <rPr>
        <sz val="10"/>
        <rFont val="굴림"/>
        <family val="3"/>
      </rPr>
      <t xml:space="preserve">모슬포↔마라도
</t>
    </r>
    <r>
      <rPr>
        <sz val="10"/>
        <rFont val="Arial"/>
        <family val="2"/>
      </rPr>
      <t>Moseulpo</t>
    </r>
    <r>
      <rPr>
        <sz val="10"/>
        <rFont val="굴림"/>
        <family val="3"/>
      </rPr>
      <t>↔</t>
    </r>
    <r>
      <rPr>
        <sz val="10"/>
        <rFont val="Arial"/>
        <family val="2"/>
      </rPr>
      <t>Marado</t>
    </r>
  </si>
  <si>
    <r>
      <rPr>
        <sz val="10"/>
        <rFont val="굴림"/>
        <family val="3"/>
      </rPr>
      <t>모슬포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Moseulpo No. 1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</si>
  <si>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</si>
  <si>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외항화물</t>
    </r>
  </si>
  <si>
    <r>
      <rPr>
        <sz val="10"/>
        <rFont val="굴림"/>
        <family val="3"/>
      </rPr>
      <t>연안화물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</si>
  <si>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                      Transportation volume by commodities</t>
    </r>
  </si>
  <si>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곡</t>
    </r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</si>
  <si>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류</t>
    </r>
  </si>
  <si>
    <r>
      <rPr>
        <sz val="10"/>
        <rFont val="굴림"/>
        <family val="3"/>
      </rPr>
      <t>유지류</t>
    </r>
  </si>
  <si>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료</t>
    </r>
  </si>
  <si>
    <r>
      <rPr>
        <sz val="10"/>
        <rFont val="굴림"/>
        <family val="3"/>
      </rPr>
      <t>시멘트</t>
    </r>
  </si>
  <si>
    <r>
      <rPr>
        <sz val="10"/>
        <rFont val="굴림"/>
        <family val="3"/>
      </rPr>
      <t>무연탄</t>
    </r>
    <r>
      <rPr>
        <sz val="10"/>
        <rFont val="Arial"/>
        <family val="2"/>
      </rPr>
      <t xml:space="preserve">  </t>
    </r>
  </si>
  <si>
    <r>
      <rPr>
        <sz val="10"/>
        <rFont val="굴림"/>
        <family val="3"/>
      </rPr>
      <t>유연탄</t>
    </r>
  </si>
  <si>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</si>
  <si>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선어</t>
    </r>
  </si>
  <si>
    <r>
      <rPr>
        <sz val="10"/>
        <rFont val="굴림"/>
        <family val="3"/>
      </rPr>
      <t>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래</t>
    </r>
  </si>
  <si>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</si>
  <si>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</si>
  <si>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</si>
  <si>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r>
      <t xml:space="preserve"> 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</si>
  <si>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 xml:space="preserve">자료 : 제주특별자치도 해양개발과, 부산지방해양항만청 제주해양관리단        </t>
  </si>
  <si>
    <t xml:space="preserve">Source : Jeju Special Self-Governing Province Marine Development Div., Busan Regional Maritime Affairs  and Port Office  Jeju Maritime Management Div.     </t>
  </si>
  <si>
    <t xml:space="preserve">   주 : 1) 연안여객선 화물 포함</t>
  </si>
  <si>
    <t xml:space="preserve">        2) 제주특별자치도 전체수치임</t>
  </si>
  <si>
    <t>Total</t>
  </si>
  <si>
    <t>자료 : 제주특별자치도 관광정책과(제주특별자치도관광협회)</t>
  </si>
  <si>
    <t xml:space="preserve">  Source : Jeju Special Self-Governing Province Tourism Policy Division</t>
  </si>
  <si>
    <t xml:space="preserve">  Note : Total number of Jeju Special Self-Governing Province </t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</si>
  <si>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</si>
  <si>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t>Source : Jeju Special Self-Governing Province Tourism Policy Div.</t>
  </si>
  <si>
    <t xml:space="preserve">Note : Total number of Jeju Special Self-Governing Province </t>
  </si>
  <si>
    <t>-</t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</si>
  <si>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국제자유도시과</t>
    </r>
  </si>
  <si>
    <t>Source : Jeju Special Self-Governing Province Free International City Division</t>
  </si>
  <si>
    <t>(Unit : number,%)</t>
  </si>
  <si>
    <r>
      <t>특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</si>
  <si>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>특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</si>
  <si>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1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</si>
  <si>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2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</si>
  <si>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r>
      <t xml:space="preserve">3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</si>
  <si>
    <t>Deluxe 1st</t>
  </si>
  <si>
    <t>Deluxe 2nd</t>
  </si>
  <si>
    <t>1st Class</t>
  </si>
  <si>
    <t>2nd Class</t>
  </si>
  <si>
    <t>3rd Class</t>
  </si>
  <si>
    <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</si>
  <si>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</si>
  <si>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Number</t>
  </si>
  <si>
    <t>Rooms</t>
  </si>
  <si>
    <t>등급미정</t>
  </si>
  <si>
    <t>가족호텔</t>
  </si>
  <si>
    <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          Room occupancy rate(%)</t>
    </r>
  </si>
  <si>
    <t>수입실적(백만원)
Receipts</t>
  </si>
  <si>
    <t>합계</t>
  </si>
  <si>
    <t>객실</t>
  </si>
  <si>
    <t>부대시설</t>
  </si>
  <si>
    <t>(Unit : each)</t>
  </si>
  <si>
    <r>
      <t xml:space="preserve">  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 of  post  office</t>
    </r>
  </si>
  <si>
    <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</si>
  <si>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집배원수</t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</si>
  <si>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</si>
  <si>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</si>
  <si>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</si>
  <si>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</si>
  <si>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t>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실</t>
    </r>
  </si>
  <si>
    <t>우편취급소</t>
  </si>
  <si>
    <t>General post</t>
  </si>
  <si>
    <t>Branch post</t>
  </si>
  <si>
    <t>Special post</t>
  </si>
  <si>
    <t>Military post</t>
  </si>
  <si>
    <t>Detached  post</t>
  </si>
  <si>
    <t>No. of</t>
  </si>
  <si>
    <t>office</t>
  </si>
  <si>
    <t>Postal agency</t>
  </si>
  <si>
    <t>staffs</t>
  </si>
  <si>
    <t>postmen</t>
  </si>
  <si>
    <r>
      <t xml:space="preserve">     </t>
    </r>
    <r>
      <rPr>
        <sz val="10"/>
        <color indexed="8"/>
        <rFont val="굴림"/>
        <family val="3"/>
      </rPr>
      <t>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통</t>
    </r>
    <r>
      <rPr>
        <sz val="10"/>
        <color indexed="8"/>
        <rFont val="Arial"/>
        <family val="2"/>
      </rPr>
      <t xml:space="preserve">   Post box </t>
    </r>
  </si>
  <si>
    <r>
      <t>사서함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시설수</t>
    </r>
  </si>
  <si>
    <r>
      <t xml:space="preserve">  </t>
    </r>
    <r>
      <rPr>
        <sz val="10"/>
        <color indexed="8"/>
        <rFont val="굴림"/>
        <family val="3"/>
      </rPr>
      <t>수송장비</t>
    </r>
    <r>
      <rPr>
        <sz val="10"/>
        <color indexed="8"/>
        <rFont val="Arial"/>
        <family val="2"/>
      </rPr>
      <t xml:space="preserve">   Delivery equipment</t>
    </r>
  </si>
  <si>
    <r>
      <t>우표류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판매소</t>
    </r>
  </si>
  <si>
    <t>갑</t>
  </si>
  <si>
    <t>을</t>
  </si>
  <si>
    <r>
      <t>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</si>
  <si>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r>
      <t>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차</t>
    </r>
  </si>
  <si>
    <t>Stamp sale</t>
  </si>
  <si>
    <t>Standing</t>
  </si>
  <si>
    <t>Hanging</t>
  </si>
  <si>
    <t>Post box</t>
  </si>
  <si>
    <t>Motor vehicle</t>
  </si>
  <si>
    <t>Motorcycle</t>
  </si>
  <si>
    <t>agency</t>
  </si>
  <si>
    <t>Source : Jeju Regional Communications Office</t>
  </si>
  <si>
    <t xml:space="preserve"> 자료 : kt제주고객본부</t>
  </si>
  <si>
    <t>Source :  kt Jeju Sales Headquarter</t>
  </si>
  <si>
    <r>
      <rPr>
        <sz val="10"/>
        <rFont val="돋움"/>
        <family val="3"/>
      </rPr>
      <t>집계
관광지수</t>
    </r>
  </si>
  <si>
    <r>
      <rPr>
        <sz val="10"/>
        <rFont val="돋움"/>
        <family val="3"/>
      </rPr>
      <t>방문객수</t>
    </r>
    <r>
      <rPr>
        <sz val="10"/>
        <rFont val="Arial"/>
        <family val="2"/>
      </rPr>
      <t xml:space="preserve"> Visitors </t>
    </r>
  </si>
  <si>
    <r>
      <rPr>
        <sz val="10"/>
        <rFont val="돋움"/>
        <family val="3"/>
      </rPr>
      <t>입도관광객수</t>
    </r>
    <r>
      <rPr>
        <sz val="10"/>
        <rFont val="Arial"/>
        <family val="2"/>
      </rPr>
      <t xml:space="preserve">  Tourists</t>
    </r>
  </si>
  <si>
    <r>
      <rPr>
        <sz val="10"/>
        <rFont val="돋움"/>
        <family val="3"/>
      </rPr>
      <t>유료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관광지</t>
    </r>
    <r>
      <rPr>
        <sz val="10"/>
        <rFont val="Arial"/>
        <family val="2"/>
      </rPr>
      <t xml:space="preserve">  Paid  tourist  attractions </t>
    </r>
  </si>
  <si>
    <r>
      <rPr>
        <sz val="10"/>
        <rFont val="돋움"/>
        <family val="3"/>
      </rPr>
      <t>무료관광지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</si>
  <si>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</si>
  <si>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</si>
  <si>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</si>
  <si>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t xml:space="preserve"> </t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</si>
  <si>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</si>
  <si>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본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</si>
  <si>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</si>
  <si>
    <t>Malaysia</t>
  </si>
  <si>
    <t>Singapore</t>
  </si>
  <si>
    <r>
      <rPr>
        <sz val="10"/>
        <rFont val="굴림"/>
        <family val="3"/>
      </rPr>
      <t>말레이시아</t>
    </r>
  </si>
  <si>
    <r>
      <rPr>
        <sz val="10"/>
        <rFont val="굴림"/>
        <family val="3"/>
      </rPr>
      <t>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콩</t>
    </r>
  </si>
  <si>
    <r>
      <rPr>
        <sz val="10"/>
        <rFont val="굴림"/>
        <family val="3"/>
      </rPr>
      <t>싱가포르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</si>
  <si>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</si>
  <si>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</si>
  <si>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편</t>
    </r>
  </si>
  <si>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</si>
  <si>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</si>
  <si>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돋움"/>
        <family val="3"/>
      </rPr>
      <t>관광지별</t>
    </r>
  </si>
  <si>
    <r>
      <rPr>
        <sz val="10"/>
        <rFont val="돋움"/>
        <family val="3"/>
      </rPr>
      <t>위치</t>
    </r>
  </si>
  <si>
    <r>
      <rPr>
        <sz val="10"/>
        <rFont val="돋움"/>
        <family val="3"/>
      </rPr>
      <t>지정일자</t>
    </r>
  </si>
  <si>
    <r>
      <rPr>
        <sz val="10"/>
        <rFont val="돋움"/>
        <family val="3"/>
      </rPr>
      <t>조성면적</t>
    </r>
  </si>
  <si>
    <r>
      <rPr>
        <sz val="10"/>
        <rFont val="돋움"/>
        <family val="3"/>
      </rPr>
      <t>방문객</t>
    </r>
    <r>
      <rPr>
        <sz val="10"/>
        <rFont val="Arial"/>
        <family val="2"/>
      </rPr>
      <t xml:space="preserve"> Tourists</t>
    </r>
  </si>
  <si>
    <r>
      <rPr>
        <sz val="10"/>
        <rFont val="굴림"/>
        <family val="3"/>
      </rPr>
      <t>내국인</t>
    </r>
  </si>
  <si>
    <r>
      <rPr>
        <sz val="10"/>
        <rFont val="굴림"/>
        <family val="3"/>
      </rPr>
      <t>외국인</t>
    </r>
  </si>
  <si>
    <r>
      <rPr>
        <sz val="10"/>
        <rFont val="굴림"/>
        <family val="3"/>
      </rPr>
      <t>봉개휴양림관광지</t>
    </r>
  </si>
  <si>
    <r>
      <rPr>
        <sz val="10"/>
        <rFont val="돋움"/>
        <family val="3"/>
      </rPr>
      <t>오라관광지</t>
    </r>
  </si>
  <si>
    <r>
      <rPr>
        <sz val="10"/>
        <rFont val="굴림"/>
        <family val="3"/>
      </rPr>
      <t>곽지관광지</t>
    </r>
  </si>
  <si>
    <r>
      <rPr>
        <sz val="10"/>
        <rFont val="돋움"/>
        <family val="3"/>
      </rPr>
      <t>협재관광지</t>
    </r>
  </si>
  <si>
    <r>
      <rPr>
        <sz val="10"/>
        <rFont val="굴림"/>
        <family val="3"/>
      </rPr>
      <t>제주돌문화공원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</si>
  <si>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</si>
  <si>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</si>
  <si>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rPr>
        <sz val="10"/>
        <color indexed="8"/>
        <rFont val="돋움"/>
        <family val="3"/>
      </rPr>
      <t>관광지명</t>
    </r>
  </si>
  <si>
    <r>
      <rPr>
        <sz val="10"/>
        <color indexed="8"/>
        <rFont val="돋움"/>
        <family val="3"/>
      </rPr>
      <t>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치</t>
    </r>
  </si>
  <si>
    <r>
      <rPr>
        <sz val="10"/>
        <color indexed="8"/>
        <rFont val="돋움"/>
        <family val="3"/>
      </rPr>
      <t>지정일자</t>
    </r>
  </si>
  <si>
    <r>
      <rPr>
        <sz val="10"/>
        <color indexed="8"/>
        <rFont val="돋움"/>
        <family val="3"/>
      </rPr>
      <t>면적</t>
    </r>
  </si>
  <si>
    <r>
      <rPr>
        <sz val="10"/>
        <color indexed="8"/>
        <rFont val="돋움"/>
        <family val="3"/>
      </rPr>
      <t>특색</t>
    </r>
  </si>
  <si>
    <r>
      <t>16</t>
    </r>
    <r>
      <rPr>
        <b/>
        <sz val="10"/>
        <rFont val="굴림"/>
        <family val="3"/>
      </rPr>
      <t>개소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</si>
  <si>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봉개동</t>
    </r>
    <r>
      <rPr>
        <sz val="10"/>
        <rFont val="Arial"/>
        <family val="2"/>
      </rPr>
      <t xml:space="preserve"> 237-7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</si>
  <si>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</si>
  <si>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오라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92</t>
    </r>
    <r>
      <rPr>
        <sz val="10"/>
        <rFont val="돋움"/>
        <family val="3"/>
      </rPr>
      <t>번지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</si>
  <si>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위락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</si>
  <si>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애월읍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곽지리</t>
    </r>
    <r>
      <rPr>
        <sz val="10"/>
        <rFont val="Arial"/>
        <family val="2"/>
      </rPr>
      <t xml:space="preserve"> 1385</t>
    </r>
    <r>
      <rPr>
        <sz val="10"/>
        <rFont val="돋움"/>
        <family val="3"/>
      </rPr>
      <t>번지</t>
    </r>
  </si>
  <si>
    <r>
      <rPr>
        <sz val="10"/>
        <rFont val="굴림"/>
        <family val="3"/>
      </rPr>
      <t>해양형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</si>
  <si>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한림읍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협재리</t>
    </r>
    <r>
      <rPr>
        <sz val="10"/>
        <rFont val="Arial"/>
        <family val="2"/>
      </rPr>
      <t xml:space="preserve"> 2450</t>
    </r>
    <r>
      <rPr>
        <sz val="10"/>
        <rFont val="돋움"/>
        <family val="3"/>
      </rPr>
      <t>번지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</si>
  <si>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해양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</si>
  <si>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조천읍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119</t>
    </r>
    <r>
      <rPr>
        <sz val="10"/>
        <rFont val="돋움"/>
        <family val="3"/>
      </rPr>
      <t>번지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</si>
  <si>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</si>
  <si>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돈내코관광지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</si>
  <si>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상효동</t>
    </r>
    <r>
      <rPr>
        <sz val="10"/>
        <color indexed="8"/>
        <rFont val="Arial"/>
        <family val="2"/>
      </rPr>
      <t xml:space="preserve"> 1460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</si>
  <si>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휴양형</t>
    </r>
  </si>
  <si>
    <r>
      <rPr>
        <sz val="10"/>
        <color indexed="8"/>
        <rFont val="굴림"/>
        <family val="3"/>
      </rPr>
      <t>용머리관광지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</si>
  <si>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안덕면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사계리</t>
    </r>
    <r>
      <rPr>
        <sz val="10"/>
        <color indexed="8"/>
        <rFont val="Arial"/>
        <family val="2"/>
      </rPr>
      <t xml:space="preserve"> 114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</si>
  <si>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</si>
  <si>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금악관광지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</si>
  <si>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한림읍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금악리</t>
    </r>
    <r>
      <rPr>
        <sz val="10"/>
        <color indexed="8"/>
        <rFont val="Arial"/>
        <family val="2"/>
      </rPr>
      <t xml:space="preserve"> 81-8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</si>
  <si>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굴림"/>
        <family val="3"/>
      </rPr>
      <t>함덕해안관광지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</si>
  <si>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조천읍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함덕리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41-1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</si>
  <si>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돋움"/>
        <family val="3"/>
      </rPr>
      <t>김녕해수욕장관광지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</si>
  <si>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</si>
  <si>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굴림"/>
        <family val="3"/>
      </rPr>
      <t>묘산봉관광지</t>
    </r>
  </si>
  <si>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구좌읍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김녕리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157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</si>
  <si>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color indexed="8"/>
        <rFont val="굴림"/>
        <family val="3"/>
      </rPr>
      <t>미천굴관광지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</si>
  <si>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성산읍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삼달리</t>
    </r>
    <r>
      <rPr>
        <sz val="10"/>
        <color indexed="8"/>
        <rFont val="Arial"/>
        <family val="2"/>
      </rPr>
      <t xml:space="preserve"> 1010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</si>
  <si>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+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</si>
  <si>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수망관광지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</si>
  <si>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수망리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</t>
    </r>
    <r>
      <rPr>
        <sz val="10"/>
        <color indexed="8"/>
        <rFont val="Arial"/>
        <family val="2"/>
      </rPr>
      <t xml:space="preserve"> 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</si>
  <si>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레저스포츠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)</t>
    </r>
  </si>
  <si>
    <r>
      <rPr>
        <sz val="10"/>
        <color indexed="8"/>
        <rFont val="굴림"/>
        <family val="3"/>
      </rPr>
      <t>토산관광지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</si>
  <si>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토산리</t>
    </r>
    <r>
      <rPr>
        <sz val="10"/>
        <color indexed="8"/>
        <rFont val="Arial"/>
        <family val="2"/>
      </rPr>
      <t xml:space="preserve"> 16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</si>
  <si>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복합형</t>
    </r>
    <r>
      <rPr>
        <sz val="10"/>
        <rFont val="Arial"/>
        <family val="2"/>
      </rPr>
      <t>(</t>
    </r>
    <r>
      <rPr>
        <sz val="10"/>
        <rFont val="굴림"/>
        <family val="3"/>
      </rPr>
      <t>해양</t>
    </r>
    <r>
      <rPr>
        <sz val="10"/>
        <rFont val="Arial"/>
        <family val="2"/>
      </rPr>
      <t>+</t>
    </r>
    <r>
      <rPr>
        <sz val="10"/>
        <rFont val="굴림"/>
        <family val="3"/>
      </rPr>
      <t>자연</t>
    </r>
    <r>
      <rPr>
        <sz val="10"/>
        <rFont val="Arial"/>
        <family val="2"/>
      </rPr>
      <t>·</t>
    </r>
    <r>
      <rPr>
        <sz val="10"/>
        <rFont val="굴림"/>
        <family val="3"/>
      </rPr>
      <t>휴양</t>
    </r>
    <r>
      <rPr>
        <sz val="10"/>
        <rFont val="Arial"/>
        <family val="2"/>
      </rPr>
      <t>)</t>
    </r>
  </si>
  <si>
    <r>
      <rPr>
        <sz val="10"/>
        <color indexed="8"/>
        <rFont val="돋움"/>
        <family val="3"/>
      </rPr>
      <t>남원관광지</t>
    </r>
    <r>
      <rPr>
        <sz val="10"/>
        <color indexed="8"/>
        <rFont val="Arial"/>
        <family val="2"/>
      </rPr>
      <t>(1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, 2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</si>
  <si>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남원리</t>
    </r>
    <r>
      <rPr>
        <sz val="10"/>
        <color indexed="8"/>
        <rFont val="Arial"/>
        <family val="2"/>
      </rPr>
      <t xml:space="preserve"> 1408, 2384-1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</si>
  <si>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t>1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문화형</t>
    </r>
    <r>
      <rPr>
        <sz val="10"/>
        <rFont val="Arial"/>
        <family val="2"/>
      </rPr>
      <t xml:space="preserve"> / 2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레저스포츠형</t>
    </r>
  </si>
  <si>
    <r>
      <rPr>
        <sz val="10"/>
        <color indexed="8"/>
        <rFont val="돋움"/>
        <family val="3"/>
      </rPr>
      <t>표선민속관광지</t>
    </r>
  </si>
  <si>
    <r>
      <rPr>
        <sz val="10"/>
        <color indexed="8"/>
        <rFont val="돋움"/>
        <family val="3"/>
      </rPr>
      <t>서귀포시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표선리</t>
    </r>
    <r>
      <rPr>
        <sz val="10"/>
        <color indexed="8"/>
        <rFont val="Arial"/>
        <family val="2"/>
      </rPr>
      <t xml:space="preserve"> 40</t>
    </r>
    <r>
      <rPr>
        <sz val="10"/>
        <color indexed="8"/>
        <rFont val="돋움"/>
        <family val="3"/>
      </rPr>
      <t>번지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일원</t>
    </r>
  </si>
  <si>
    <r>
      <rPr>
        <sz val="10"/>
        <rFont val="굴림"/>
        <family val="3"/>
      </rPr>
      <t>역사</t>
    </r>
    <r>
      <rPr>
        <sz val="10"/>
        <rFont val="Arial"/>
        <family val="2"/>
      </rPr>
      <t>·</t>
    </r>
    <r>
      <rPr>
        <sz val="10"/>
        <rFont val="굴림"/>
        <family val="3"/>
      </rPr>
      <t>문화형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</si>
  <si>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</si>
  <si>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 (Unit :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</si>
  <si>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m²,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</si>
  <si>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㎡</t>
    </r>
    <r>
      <rPr>
        <sz val="10"/>
        <rFont val="Arial"/>
        <family val="2"/>
      </rPr>
      <t>, number, person)</t>
    </r>
  </si>
  <si>
    <t xml:space="preserve">  총  면  적</t>
  </si>
  <si>
    <t xml:space="preserve"> 백  사  장</t>
  </si>
  <si>
    <t>시   설   물</t>
  </si>
  <si>
    <t>이  용  객 수</t>
  </si>
  <si>
    <t xml:space="preserve"> 면  적</t>
  </si>
  <si>
    <t>길  이</t>
  </si>
  <si>
    <t>화  장  실</t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</si>
  <si>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             Domestic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</si>
  <si>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        International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</si>
  <si>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</si>
  <si>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</si>
  <si>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</si>
  <si>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</si>
  <si>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</si>
  <si>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</si>
  <si>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달</t>
    </r>
  </si>
  <si>
    <t>2 0 10</t>
  </si>
  <si>
    <r>
      <rPr>
        <sz val="10"/>
        <rFont val="돋움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제주지방우정청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</si>
  <si>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</si>
  <si>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연     별</t>
  </si>
  <si>
    <t>계   Total</t>
  </si>
  <si>
    <t>일   반   General mail</t>
  </si>
  <si>
    <t>특   수   Special mail</t>
  </si>
  <si>
    <t>소   포   Parcel</t>
  </si>
  <si>
    <t>국 내
Domestic</t>
  </si>
  <si>
    <t>국 제
International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</si>
  <si>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제주지방우정청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</si>
  <si>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</si>
  <si>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블</t>
    </r>
    <r>
      <rPr>
        <sz val="10"/>
        <rFont val="Arial"/>
        <family val="2"/>
      </rPr>
      <t>(km)  Cables</t>
    </r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</si>
  <si>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Other facilities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</si>
  <si>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로
</t>
    </r>
    <r>
      <rPr>
        <sz val="10"/>
        <rFont val="Arial"/>
        <family val="2"/>
      </rPr>
      <t>Urban lines</t>
    </r>
  </si>
  <si>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Inter-nation lines</t>
    </r>
  </si>
  <si>
    <r>
      <rPr>
        <sz val="10"/>
        <rFont val="굴림"/>
        <family val="3"/>
      </rPr>
      <t xml:space="preserve">광
</t>
    </r>
    <r>
      <rPr>
        <sz val="10"/>
        <rFont val="Arial"/>
        <family val="2"/>
      </rPr>
      <t>Optical</t>
    </r>
  </si>
  <si>
    <r>
      <rPr>
        <sz val="10"/>
        <rFont val="굴림"/>
        <family val="3"/>
      </rPr>
      <t xml:space="preserve">지하관로
</t>
    </r>
    <r>
      <rPr>
        <sz val="10"/>
        <rFont val="Arial"/>
        <family val="2"/>
      </rPr>
      <t>Under
ground cables</t>
    </r>
  </si>
  <si>
    <r>
      <rPr>
        <sz val="10"/>
        <rFont val="굴림"/>
        <family val="3"/>
      </rPr>
      <t xml:space="preserve">단자함
</t>
    </r>
    <r>
      <rPr>
        <sz val="10"/>
        <rFont val="Arial"/>
        <family val="2"/>
      </rPr>
      <t>(</t>
    </r>
    <r>
      <rPr>
        <sz val="10"/>
        <rFont val="굴림"/>
        <family val="3"/>
      </rPr>
      <t>개</t>
    </r>
    <r>
      <rPr>
        <sz val="10"/>
        <rFont val="Arial"/>
        <family val="2"/>
      </rPr>
      <t>)
Terminal
plate box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</si>
  <si>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>(</t>
    </r>
    <r>
      <rPr>
        <sz val="10"/>
        <rFont val="굴림"/>
        <family val="3"/>
      </rPr>
      <t>기</t>
    </r>
    <r>
      <rPr>
        <sz val="10"/>
        <rFont val="Arial"/>
        <family val="2"/>
      </rPr>
      <t>)
Artificial/Manual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</si>
  <si>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주
</t>
    </r>
    <r>
      <rPr>
        <sz val="10"/>
        <rFont val="Arial"/>
        <family val="2"/>
      </rPr>
      <t>Poles</t>
    </r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</si>
  <si>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Aerial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</si>
  <si>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하
</t>
    </r>
    <r>
      <rPr>
        <sz val="10"/>
        <rFont val="Arial"/>
        <family val="2"/>
      </rPr>
      <t>Under-
ground</t>
    </r>
  </si>
  <si>
    <r>
      <rPr>
        <sz val="10"/>
        <rFont val="굴림"/>
        <family val="3"/>
      </rPr>
      <t>가공</t>
    </r>
  </si>
  <si>
    <r>
      <rPr>
        <sz val="10"/>
        <rFont val="굴림"/>
        <family val="3"/>
      </rPr>
      <t>지하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</si>
  <si>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Artificial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</si>
  <si>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공
</t>
    </r>
    <r>
      <rPr>
        <sz val="10"/>
        <rFont val="Arial"/>
        <family val="2"/>
      </rPr>
      <t>Manual</t>
    </r>
  </si>
  <si>
    <t xml:space="preserve">Note : 4) Total number of Jeju Special Self-Governing Province </t>
  </si>
  <si>
    <t xml:space="preserve">   주 :  1) 여객 및 화물  등록대수는 12월말 현재 수치,  수송인원 및 수송량은 연간 합계임</t>
  </si>
  <si>
    <t xml:space="preserve">          2)  마을(공영)버스 제외, 택시 등록대수는 면허 수치임</t>
  </si>
  <si>
    <t xml:space="preserve">          3) 2012년부터 대여차 삭제</t>
  </si>
  <si>
    <t xml:space="preserve">          4) 제주특별자치도 전체수치임</t>
  </si>
  <si>
    <t xml:space="preserve">   주 : 1) 보급률=(B)/(A)*100</t>
  </si>
  <si>
    <t xml:space="preserve">         2) 제주특별자치도 전체수치임</t>
  </si>
  <si>
    <t xml:space="preserve">   주 : 1) 관용선은 기타선에 포함</t>
  </si>
  <si>
    <t xml:space="preserve">   주 : 1) 백사장 면적은 고시면적임</t>
  </si>
  <si>
    <t>Year</t>
  </si>
  <si>
    <t>2 0 1 0</t>
  </si>
  <si>
    <r>
      <rPr>
        <sz val="10"/>
        <rFont val="굴림"/>
        <family val="3"/>
      </rPr>
      <t>노선수</t>
    </r>
  </si>
  <si>
    <r>
      <rPr>
        <sz val="10"/>
        <rFont val="굴림"/>
        <family val="3"/>
      </rPr>
      <t>길이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</si>
  <si>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</si>
  <si>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대수</t>
    </r>
    <r>
      <rPr>
        <sz val="10"/>
        <rFont val="Arial"/>
        <family val="2"/>
      </rPr>
      <t>(A)
Total buses</t>
    </r>
  </si>
  <si>
    <r>
      <rPr>
        <sz val="10"/>
        <rFont val="굴림"/>
        <family val="3"/>
      </rPr>
      <t>천연가스</t>
    </r>
    <r>
      <rPr>
        <sz val="10"/>
        <rFont val="Arial"/>
        <family val="2"/>
      </rPr>
      <t xml:space="preserve">(CNG) </t>
    </r>
    <r>
      <rPr>
        <sz val="10"/>
        <rFont val="굴림"/>
        <family val="3"/>
      </rPr>
      <t>버스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대수</t>
    </r>
    <r>
      <rPr>
        <sz val="10"/>
        <rFont val="Arial"/>
        <family val="2"/>
      </rPr>
      <t>(B)
CNG buses</t>
    </r>
  </si>
  <si>
    <r>
      <rPr>
        <sz val="10"/>
        <rFont val="굴림"/>
        <family val="3"/>
      </rPr>
      <t>당해연도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보급대수
</t>
    </r>
    <r>
      <rPr>
        <sz val="10"/>
        <rFont val="Arial"/>
        <family val="2"/>
      </rPr>
      <t>Supply buses in current year</t>
    </r>
  </si>
  <si>
    <r>
      <rPr>
        <sz val="10"/>
        <rFont val="굴림"/>
        <family val="3"/>
      </rPr>
      <t xml:space="preserve">보급률
</t>
    </r>
    <r>
      <rPr>
        <sz val="10"/>
        <rFont val="Arial"/>
        <family val="2"/>
      </rPr>
      <t>Supply rate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</si>
  <si>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</si>
  <si>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</si>
  <si>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자전거전용도로
</t>
    </r>
    <r>
      <rPr>
        <sz val="10"/>
        <rFont val="Arial"/>
        <family val="2"/>
      </rPr>
      <t>Exclusive bicycle path</t>
    </r>
  </si>
  <si>
    <r>
      <rPr>
        <sz val="10"/>
        <rFont val="굴림"/>
        <family val="3"/>
      </rPr>
      <t xml:space="preserve">자전거보행자겸용도로
</t>
    </r>
    <r>
      <rPr>
        <sz val="10"/>
        <rFont val="Arial"/>
        <family val="2"/>
      </rPr>
      <t>Bicycle &amp; pedestrian path</t>
    </r>
  </si>
  <si>
    <r>
      <rPr>
        <sz val="10"/>
        <rFont val="굴림"/>
        <family val="3"/>
      </rPr>
      <t xml:space="preserve">자전거전용차로
</t>
    </r>
    <r>
      <rPr>
        <sz val="10"/>
        <rFont val="Arial"/>
        <family val="2"/>
      </rPr>
      <t>Exclusive bicycle lane</t>
    </r>
  </si>
  <si>
    <r>
      <rPr>
        <sz val="10"/>
        <rFont val="굴림"/>
        <family val="3"/>
      </rPr>
      <t xml:space="preserve">노선수
</t>
    </r>
    <r>
      <rPr>
        <sz val="10"/>
        <rFont val="Arial"/>
        <family val="2"/>
      </rPr>
      <t>No. of paths</t>
    </r>
  </si>
  <si>
    <r>
      <rPr>
        <sz val="10"/>
        <rFont val="굴림"/>
        <family val="3"/>
      </rPr>
      <t xml:space="preserve">길이
</t>
    </r>
    <r>
      <rPr>
        <sz val="10"/>
        <rFont val="Arial"/>
        <family val="2"/>
      </rPr>
      <t>Length</t>
    </r>
  </si>
  <si>
    <t>연   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</si>
  <si>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천통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</si>
  <si>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</si>
  <si>
    <t>Total</t>
  </si>
  <si>
    <t>General mail</t>
  </si>
  <si>
    <t>Special mail</t>
  </si>
  <si>
    <t>Parcel</t>
  </si>
  <si>
    <t>Post Office</t>
  </si>
  <si>
    <t>Receipt</t>
  </si>
  <si>
    <t>Delivery</t>
  </si>
  <si>
    <t>Jeju Post Office</t>
  </si>
  <si>
    <t>Seogwipo Post office</t>
  </si>
  <si>
    <t>국    별</t>
  </si>
  <si>
    <t>Jan.</t>
  </si>
  <si>
    <t>Feb.</t>
  </si>
  <si>
    <t>Mar.</t>
  </si>
  <si>
    <t>Apr.</t>
  </si>
  <si>
    <t>June</t>
  </si>
  <si>
    <t>July</t>
  </si>
  <si>
    <t>Aug.</t>
  </si>
  <si>
    <t>Sept.</t>
  </si>
  <si>
    <t>10 월</t>
  </si>
  <si>
    <t>Oct.</t>
  </si>
  <si>
    <t>11 월</t>
  </si>
  <si>
    <t>Nov.</t>
  </si>
  <si>
    <t>12 월</t>
  </si>
  <si>
    <t>Dec.</t>
  </si>
  <si>
    <t>2 0 1 0</t>
  </si>
  <si>
    <t>연    별</t>
  </si>
  <si>
    <t>Year</t>
  </si>
  <si>
    <t>Inter-city buses</t>
  </si>
  <si>
    <t>Intra-city buses</t>
  </si>
  <si>
    <t>Taxi</t>
  </si>
  <si>
    <t>Chartered car</t>
  </si>
  <si>
    <t>General cargo</t>
  </si>
  <si>
    <t>Individual cargo</t>
  </si>
  <si>
    <t>Delivery cargo</t>
  </si>
  <si>
    <t>월    별</t>
  </si>
  <si>
    <r>
      <t xml:space="preserve"> </t>
    </r>
    <r>
      <rPr>
        <sz val="10"/>
        <rFont val="굴림"/>
        <family val="3"/>
      </rPr>
      <t>등록대수</t>
    </r>
  </si>
  <si>
    <r>
      <t xml:space="preserve"> </t>
    </r>
    <r>
      <rPr>
        <sz val="10"/>
        <rFont val="굴림"/>
        <family val="3"/>
      </rPr>
      <t>수송인원</t>
    </r>
  </si>
  <si>
    <t>Month</t>
  </si>
  <si>
    <t>Number</t>
  </si>
  <si>
    <t xml:space="preserve">Volume </t>
  </si>
  <si>
    <t>of cars</t>
  </si>
  <si>
    <t>of passengers</t>
  </si>
  <si>
    <t>(Unit : number, plane )</t>
  </si>
  <si>
    <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</t>
    </r>
  </si>
  <si>
    <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Street parking</t>
    </r>
  </si>
  <si>
    <t>노  외   Non-street parking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</si>
  <si>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 xml:space="preserve"> Attached to</t>
    </r>
  </si>
  <si>
    <t>Grand total</t>
  </si>
  <si>
    <r>
      <t>유료</t>
    </r>
    <r>
      <rPr>
        <sz val="10"/>
        <rFont val="Arial"/>
        <family val="2"/>
      </rPr>
      <t xml:space="preserve">    Toll</t>
    </r>
  </si>
  <si>
    <r>
      <t>무료</t>
    </r>
    <r>
      <rPr>
        <sz val="10"/>
        <rFont val="Arial"/>
        <family val="2"/>
      </rPr>
      <t xml:space="preserve">   Free</t>
    </r>
  </si>
  <si>
    <r>
      <t>공영</t>
    </r>
    <r>
      <rPr>
        <sz val="10"/>
        <rFont val="Arial"/>
        <family val="2"/>
      </rPr>
      <t xml:space="preserve">  Public</t>
    </r>
  </si>
  <si>
    <r>
      <t>민영</t>
    </r>
    <r>
      <rPr>
        <sz val="10"/>
        <rFont val="Arial"/>
        <family val="2"/>
      </rPr>
      <t xml:space="preserve"> Private</t>
    </r>
  </si>
  <si>
    <t>buildings</t>
  </si>
  <si>
    <t>Year</t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</si>
  <si>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</si>
  <si>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</si>
  <si>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 xml:space="preserve">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</si>
  <si>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 xml:space="preserve">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</si>
  <si>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Si</t>
  </si>
  <si>
    <t>Number</t>
  </si>
  <si>
    <t>Space</t>
  </si>
  <si>
    <t>Plane</t>
  </si>
  <si>
    <t xml:space="preserve">  Number</t>
  </si>
  <si>
    <r>
      <t xml:space="preserve">1 </t>
    </r>
    <r>
      <rPr>
        <sz val="10"/>
        <rFont val="굴림"/>
        <family val="3"/>
      </rPr>
      <t>월</t>
    </r>
  </si>
  <si>
    <t>Jan.</t>
  </si>
  <si>
    <r>
      <t xml:space="preserve">2 </t>
    </r>
    <r>
      <rPr>
        <sz val="10"/>
        <rFont val="굴림"/>
        <family val="3"/>
      </rPr>
      <t>월</t>
    </r>
  </si>
  <si>
    <t>Feb.</t>
  </si>
  <si>
    <r>
      <t xml:space="preserve">3 </t>
    </r>
    <r>
      <rPr>
        <sz val="10"/>
        <rFont val="굴림"/>
        <family val="3"/>
      </rPr>
      <t>월</t>
    </r>
  </si>
  <si>
    <t>Mar.</t>
  </si>
  <si>
    <r>
      <t xml:space="preserve">4 </t>
    </r>
    <r>
      <rPr>
        <sz val="10"/>
        <rFont val="굴림"/>
        <family val="3"/>
      </rPr>
      <t>월</t>
    </r>
  </si>
  <si>
    <t>Apr.</t>
  </si>
  <si>
    <r>
      <t xml:space="preserve">5 </t>
    </r>
    <r>
      <rPr>
        <sz val="10"/>
        <rFont val="굴림"/>
        <family val="3"/>
      </rPr>
      <t>월</t>
    </r>
  </si>
  <si>
    <t>May</t>
  </si>
  <si>
    <r>
      <t xml:space="preserve">6 </t>
    </r>
    <r>
      <rPr>
        <sz val="10"/>
        <rFont val="굴림"/>
        <family val="3"/>
      </rPr>
      <t>월</t>
    </r>
  </si>
  <si>
    <t>June</t>
  </si>
  <si>
    <r>
      <t xml:space="preserve">7 </t>
    </r>
    <r>
      <rPr>
        <sz val="10"/>
        <rFont val="굴림"/>
        <family val="3"/>
      </rPr>
      <t>월</t>
    </r>
  </si>
  <si>
    <t>July</t>
  </si>
  <si>
    <r>
      <t xml:space="preserve">8 </t>
    </r>
    <r>
      <rPr>
        <sz val="10"/>
        <rFont val="굴림"/>
        <family val="3"/>
      </rPr>
      <t>월</t>
    </r>
  </si>
  <si>
    <t>Aug.</t>
  </si>
  <si>
    <r>
      <t xml:space="preserve">9 </t>
    </r>
    <r>
      <rPr>
        <sz val="10"/>
        <rFont val="굴림"/>
        <family val="3"/>
      </rPr>
      <t>월</t>
    </r>
  </si>
  <si>
    <t>Sept.</t>
  </si>
  <si>
    <r>
      <t xml:space="preserve">10 </t>
    </r>
    <r>
      <rPr>
        <sz val="10"/>
        <rFont val="굴림"/>
        <family val="3"/>
      </rPr>
      <t>월</t>
    </r>
  </si>
  <si>
    <t>Oct.</t>
  </si>
  <si>
    <r>
      <t xml:space="preserve">11 </t>
    </r>
    <r>
      <rPr>
        <sz val="10"/>
        <rFont val="굴림"/>
        <family val="3"/>
      </rPr>
      <t>월</t>
    </r>
  </si>
  <si>
    <t>Nov.</t>
  </si>
  <si>
    <r>
      <t xml:space="preserve">12 </t>
    </r>
    <r>
      <rPr>
        <sz val="10"/>
        <rFont val="굴림"/>
        <family val="3"/>
      </rPr>
      <t>월</t>
    </r>
  </si>
  <si>
    <t>Dec.</t>
  </si>
  <si>
    <t xml:space="preserve"> </t>
  </si>
  <si>
    <t>-</t>
  </si>
  <si>
    <t>Number of</t>
  </si>
  <si>
    <t>Passengers</t>
  </si>
  <si>
    <t>Freight</t>
  </si>
  <si>
    <t>Loafway</t>
  </si>
  <si>
    <t>Tourist</t>
  </si>
  <si>
    <t>1 월</t>
  </si>
  <si>
    <t>2 월</t>
  </si>
  <si>
    <t>3 월</t>
  </si>
  <si>
    <t>4 월</t>
  </si>
  <si>
    <t>5 월</t>
  </si>
  <si>
    <t>May</t>
  </si>
  <si>
    <t>6 월</t>
  </si>
  <si>
    <t>7 월</t>
  </si>
  <si>
    <t>8 월</t>
  </si>
  <si>
    <t>9 월</t>
  </si>
  <si>
    <t>Visitors</t>
  </si>
  <si>
    <t>Receipts</t>
  </si>
  <si>
    <t>Seongsanpo</t>
  </si>
  <si>
    <t>Iho tewoo beach</t>
  </si>
  <si>
    <t>Samnyang blacksand beach</t>
  </si>
  <si>
    <t>곽지과물해변</t>
  </si>
  <si>
    <t>Gwakji  gwamool beach</t>
  </si>
  <si>
    <t>협재해변</t>
  </si>
  <si>
    <t>Hyeopjae beach</t>
  </si>
  <si>
    <t>금능으뜸원해변</t>
  </si>
  <si>
    <t>Geumneung best beach</t>
  </si>
  <si>
    <t>함덕서우봉해변</t>
  </si>
  <si>
    <t>Hamdeok seoubong beach</t>
  </si>
  <si>
    <t>김녕성세기해변</t>
  </si>
  <si>
    <t>Gimyeong seong se gi beach</t>
  </si>
  <si>
    <t>화순금모래해변</t>
  </si>
  <si>
    <t>Hwasun geummorae beach</t>
  </si>
  <si>
    <t>중문색달해변</t>
  </si>
  <si>
    <t>Jungmun saekdal beach</t>
  </si>
  <si>
    <t>표선해비치해변</t>
  </si>
  <si>
    <t>Pyoseon haevichi beach</t>
  </si>
  <si>
    <t>신양섭지코지해변</t>
  </si>
  <si>
    <t>Sinyang soebjicoji beach</t>
  </si>
  <si>
    <t>하효쇠소깍해변</t>
  </si>
  <si>
    <t>Hahyo soe sok kak beach</t>
  </si>
  <si>
    <t>Source : Jeju Regional  Communications Office</t>
  </si>
  <si>
    <t>Gimnyeong Beach tourist spot</t>
  </si>
  <si>
    <t>1998.04.22</t>
  </si>
  <si>
    <t>Myosanbong tourist spot</t>
  </si>
  <si>
    <t xml:space="preserve">Tourist hotel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</si>
  <si>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</si>
  <si>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</si>
  <si>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>여행업</t>
    </r>
    <r>
      <rPr>
        <sz val="10"/>
        <rFont val="Arial"/>
        <family val="2"/>
      </rPr>
      <t xml:space="preserve">   Travel agencies</t>
    </r>
  </si>
  <si>
    <r>
      <t xml:space="preserve">     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Tourist  hotel</t>
    </r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</si>
  <si>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Tourist entertainment facilities 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</si>
  <si>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반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</si>
  <si>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외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</si>
  <si>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</si>
  <si>
    <t>국내외
여행업</t>
  </si>
  <si>
    <t>전문휴양업</t>
  </si>
  <si>
    <t>종합휴양업</t>
  </si>
  <si>
    <t>자동차</t>
  </si>
  <si>
    <t>관광유람선업</t>
  </si>
  <si>
    <t>관광공연장업</t>
  </si>
  <si>
    <r>
      <t xml:space="preserve"> </t>
    </r>
    <r>
      <rPr>
        <sz val="10"/>
        <rFont val="굴림"/>
        <family val="3"/>
      </rPr>
      <t>외국인전용관광</t>
    </r>
  </si>
  <si>
    <t>야영장업</t>
  </si>
  <si>
    <t>기념품판매업</t>
  </si>
  <si>
    <t>가족호텔업</t>
  </si>
  <si>
    <t>관광호텔업</t>
  </si>
  <si>
    <t>기타호텔업</t>
  </si>
  <si>
    <t>recreation</t>
  </si>
  <si>
    <t>Motorist</t>
  </si>
  <si>
    <t>Performing</t>
  </si>
  <si>
    <t>Souvenir shops</t>
  </si>
  <si>
    <t>General</t>
  </si>
  <si>
    <t>Overseas</t>
  </si>
  <si>
    <t>Domestic</t>
  </si>
  <si>
    <t>Family hotel</t>
  </si>
  <si>
    <t xml:space="preserve">Other hotels </t>
  </si>
  <si>
    <t>services</t>
  </si>
  <si>
    <t xml:space="preserve">Resort complexes
</t>
  </si>
  <si>
    <t>convenience
 facilities</t>
  </si>
  <si>
    <t>cruises</t>
  </si>
  <si>
    <t>arts for tourist</t>
  </si>
  <si>
    <t>for
foreigners only</t>
  </si>
  <si>
    <t>2 0 1 1</t>
  </si>
  <si>
    <t>카지노업</t>
  </si>
  <si>
    <t>시설업</t>
  </si>
  <si>
    <t>기획업</t>
  </si>
  <si>
    <t>종합유원</t>
  </si>
  <si>
    <t>일반유원</t>
  </si>
  <si>
    <t>기타유원</t>
  </si>
  <si>
    <t>관광유흥</t>
  </si>
  <si>
    <t>외국인전용</t>
  </si>
  <si>
    <t>관광</t>
  </si>
  <si>
    <t>시내순환</t>
  </si>
  <si>
    <t>한옥</t>
  </si>
  <si>
    <t>음식점업</t>
  </si>
  <si>
    <t>유흥음식점업</t>
  </si>
  <si>
    <t>식당업</t>
  </si>
  <si>
    <t>관광업</t>
  </si>
  <si>
    <t>사진업</t>
  </si>
  <si>
    <t>펜션업</t>
  </si>
  <si>
    <t>체험업</t>
  </si>
  <si>
    <t xml:space="preserve">Facilities </t>
  </si>
  <si>
    <t>Planning</t>
  </si>
  <si>
    <t>Casino</t>
  </si>
  <si>
    <t xml:space="preserve">Recreational Complex Facilities </t>
  </si>
  <si>
    <t>General Recreational Facilities</t>
  </si>
  <si>
    <t>Other Recreational Facilities</t>
  </si>
  <si>
    <t>Amusement Restaurants for Tourists</t>
  </si>
  <si>
    <t>Amusement Restaurants Exclusive to Foreigners</t>
  </si>
  <si>
    <t>Tourist Restaurants</t>
  </si>
  <si>
    <t xml:space="preserve">City Circle Tourism </t>
  </si>
  <si>
    <t>Tourism Photography</t>
  </si>
  <si>
    <t>Tourist Pension</t>
  </si>
  <si>
    <t>Korean-style 
house 
experience</t>
  </si>
  <si>
    <t xml:space="preserve"> 주 : 1) 여행업에서 하나의 사업체가 국내여행업과 국외여행업 모두 등록한 경우 국내·외여행업으로 분류</t>
  </si>
  <si>
    <t xml:space="preserve">       2) 기타호텔업에는 수상관광호텔업, 한국전통호텔업, 호스텔업이 포함 </t>
  </si>
  <si>
    <t xml:space="preserve">       3) 관광편의시설업 중 한옥체험업은 2009년 관광진흥법규 개정에 의거, 2009년부터 대상업종으로 추가 </t>
  </si>
  <si>
    <t xml:space="preserve">       4) 2011년부터 '관광삭도업' → '관광궤도업'으로 항목 변경, '한옥체험업' 항목 추가, '호텔업' 분류 수정</t>
  </si>
  <si>
    <t xml:space="preserve">2 0 1 0 </t>
  </si>
  <si>
    <t>1998.05.08</t>
  </si>
  <si>
    <t>Mi-cheon Cave tourist spot</t>
  </si>
  <si>
    <t>2000.03.15</t>
  </si>
  <si>
    <t>Sumang tourist spot</t>
  </si>
  <si>
    <t>1997.08.29</t>
  </si>
  <si>
    <t>Tosan tourist spot</t>
  </si>
  <si>
    <t>Namwon tourist spot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</si>
  <si>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</si>
  <si>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number, ton)</t>
  </si>
  <si>
    <t>Passenger</t>
  </si>
  <si>
    <t>Cargo</t>
  </si>
  <si>
    <t>Tanker</t>
  </si>
  <si>
    <t>Tugboat</t>
  </si>
  <si>
    <t>Others</t>
  </si>
  <si>
    <t>Steel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</si>
  <si>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여객</t>
    </r>
    <r>
      <rPr>
        <sz val="10"/>
        <rFont val="Arial"/>
        <family val="2"/>
      </rPr>
      <t>-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화물</t>
    </r>
    <r>
      <rPr>
        <sz val="10"/>
        <rFont val="Arial"/>
        <family val="2"/>
      </rPr>
      <t>-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</si>
  <si>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(Unit : passenger-thousand person, freight-thousand ton)</t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</si>
  <si>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Busan</t>
    </r>
  </si>
  <si>
    <t xml:space="preserve">   Gross</t>
  </si>
  <si>
    <t>vessels</t>
  </si>
  <si>
    <t>ton</t>
  </si>
  <si>
    <t>Capacity</t>
  </si>
  <si>
    <t>operation</t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</si>
  <si>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 xml:space="preserve"> Mokpo </t>
    </r>
  </si>
  <si>
    <t>Gross</t>
  </si>
  <si>
    <t>Vessels</t>
  </si>
  <si>
    <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</si>
  <si>
    <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</si>
  <si>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승선정원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</si>
  <si>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>(</t>
    </r>
    <r>
      <rPr>
        <sz val="10"/>
        <rFont val="굴림"/>
        <family val="3"/>
      </rPr>
      <t>노트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</si>
  <si>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</si>
  <si>
    <r>
      <t xml:space="preserve"> </t>
    </r>
    <r>
      <rPr>
        <sz val="10"/>
        <rFont val="굴림"/>
        <family val="3"/>
      </rPr>
      <t>취항년월일</t>
    </r>
  </si>
  <si>
    <r>
      <t xml:space="preserve"> </t>
    </r>
    <r>
      <rPr>
        <sz val="10"/>
        <rFont val="굴림"/>
        <family val="3"/>
      </rPr>
      <t>취항거리</t>
    </r>
    <r>
      <rPr>
        <sz val="10"/>
        <rFont val="Arial"/>
        <family val="2"/>
      </rPr>
      <t>(</t>
    </r>
    <r>
      <rPr>
        <sz val="10"/>
        <rFont val="굴림"/>
        <family val="3"/>
      </rPr>
      <t>마일</t>
    </r>
    <r>
      <rPr>
        <sz val="10"/>
        <rFont val="Arial"/>
        <family val="2"/>
      </rPr>
      <t>)</t>
    </r>
  </si>
  <si>
    <t>Voyage hours</t>
  </si>
  <si>
    <t>Date of</t>
  </si>
  <si>
    <t xml:space="preserve">Name of </t>
  </si>
  <si>
    <t>Type of</t>
  </si>
  <si>
    <t>Maximum</t>
  </si>
  <si>
    <t>first</t>
  </si>
  <si>
    <t>Distance of</t>
  </si>
  <si>
    <t>transportation</t>
  </si>
  <si>
    <t>tonnage</t>
  </si>
  <si>
    <t>speed</t>
  </si>
  <si>
    <t>Departure</t>
  </si>
  <si>
    <t>Entry</t>
  </si>
  <si>
    <t>voyage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</si>
  <si>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,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</si>
  <si>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place, person,million won)</t>
  </si>
  <si>
    <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</si>
  <si>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>Tourism receipts</t>
  </si>
  <si>
    <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</si>
  <si>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t>Foreign</t>
  </si>
  <si>
    <t>Korean Won</t>
  </si>
  <si>
    <t>Foreign Currency</t>
  </si>
  <si>
    <t>Location</t>
  </si>
  <si>
    <t>Date of designation</t>
  </si>
  <si>
    <t>2001.05.10</t>
  </si>
  <si>
    <t>Pyoseon Folk tourist spot</t>
  </si>
  <si>
    <t>1996.12.28</t>
  </si>
  <si>
    <t>Bonggae Natural Forest tourist spot</t>
  </si>
  <si>
    <t>1999.12.30</t>
  </si>
  <si>
    <t>Ora tourist spot</t>
  </si>
  <si>
    <t>2004.07.19</t>
  </si>
  <si>
    <t>Gwakji tourist spot</t>
  </si>
  <si>
    <t>1985.06.21</t>
  </si>
  <si>
    <t>Hyeobjae Beach tourist spot</t>
  </si>
  <si>
    <t>2004.03.16</t>
  </si>
  <si>
    <t>1971.05.20</t>
  </si>
  <si>
    <t>Don-naeko tourist spot</t>
  </si>
  <si>
    <t>Yongmeari Cliff tourist spot</t>
  </si>
  <si>
    <t>2004.01.12</t>
  </si>
  <si>
    <t>Guomak tourist spot</t>
  </si>
  <si>
    <t>1981.10.07</t>
  </si>
  <si>
    <t>Hamdeok Beach tourist spot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</si>
  <si>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천톤</t>
    </r>
    <r>
      <rPr>
        <sz val="10"/>
        <rFont val="Arial"/>
        <family val="2"/>
      </rPr>
      <t>)</t>
    </r>
  </si>
  <si>
    <t>Coastal  ferry</t>
  </si>
  <si>
    <t>Ocean-going  vessels</t>
  </si>
  <si>
    <r>
      <t xml:space="preserve">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객</t>
    </r>
  </si>
  <si>
    <r>
      <t xml:space="preserve">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물</t>
    </r>
  </si>
  <si>
    <r>
      <t xml:space="preserve">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Domestic Lines  </t>
    </r>
  </si>
  <si>
    <r>
      <t xml:space="preserve">  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착</t>
    </r>
    <r>
      <rPr>
        <sz val="10"/>
        <rFont val="Arial"/>
        <family val="2"/>
      </rPr>
      <t xml:space="preserve">       Arrival</t>
    </r>
  </si>
  <si>
    <r>
      <t xml:space="preserve">       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  Departure</t>
    </r>
  </si>
  <si>
    <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Entry  </t>
    </r>
  </si>
  <si>
    <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Departure</t>
    </r>
  </si>
  <si>
    <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객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</si>
  <si>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</si>
  <si>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 xml:space="preserve">(단위 : 개소) </t>
  </si>
  <si>
    <t>(Unit : place)</t>
  </si>
  <si>
    <t>Year
Month</t>
  </si>
  <si>
    <t xml:space="preserve">Manned </t>
  </si>
  <si>
    <t>Unmanned</t>
  </si>
  <si>
    <t xml:space="preserve">Range </t>
  </si>
  <si>
    <t>light house</t>
  </si>
  <si>
    <t xml:space="preserve"> light house</t>
  </si>
  <si>
    <t>light</t>
  </si>
  <si>
    <t>시외버스</t>
  </si>
  <si>
    <t>시내버스</t>
  </si>
  <si>
    <t>농어촌버스</t>
  </si>
  <si>
    <t>택시(업체)</t>
  </si>
  <si>
    <t>개인택시</t>
  </si>
  <si>
    <t>전세버스</t>
  </si>
  <si>
    <t>일반화물</t>
  </si>
  <si>
    <t>개별화물</t>
  </si>
  <si>
    <t>특수여객</t>
  </si>
  <si>
    <t>Inter-city</t>
  </si>
  <si>
    <t>intra-city</t>
  </si>
  <si>
    <t>Rural buses</t>
  </si>
  <si>
    <t>Private</t>
  </si>
  <si>
    <t>Chartered</t>
  </si>
  <si>
    <t>Funeral</t>
  </si>
  <si>
    <t>buses</t>
  </si>
  <si>
    <t>(company)</t>
  </si>
  <si>
    <t>taxi</t>
  </si>
  <si>
    <t>cargo</t>
  </si>
  <si>
    <t xml:space="preserve">  Source : Korea Airports Corporation</t>
  </si>
  <si>
    <t>Delivery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</si>
  <si>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</si>
  <si>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(Unit : person)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</si>
  <si>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</si>
  <si>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U. S. A.</t>
  </si>
  <si>
    <t>Japan</t>
  </si>
  <si>
    <t>China</t>
  </si>
  <si>
    <t>Hongkong</t>
  </si>
  <si>
    <t>Taiwan</t>
  </si>
  <si>
    <t>(Unit : person)</t>
  </si>
  <si>
    <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</si>
  <si>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t>By mode of transportation</t>
  </si>
  <si>
    <t>By travel type</t>
  </si>
  <si>
    <r>
      <t xml:space="preserve">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편</t>
    </r>
  </si>
  <si>
    <t>Airplane</t>
  </si>
  <si>
    <t>Vessel</t>
  </si>
  <si>
    <t>Group</t>
  </si>
  <si>
    <t>(Unit : freight/thousand ton, passenger/thousand person)</t>
  </si>
  <si>
    <t>Year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</si>
  <si>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</si>
  <si>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시    별</t>
  </si>
  <si>
    <t>Area</t>
  </si>
  <si>
    <r>
      <t xml:space="preserve">1.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 Registered Motor Vehicles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</si>
  <si>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</si>
  <si>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</si>
  <si>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</si>
  <si>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Total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</si>
  <si>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Passenger  cars</t>
    </r>
  </si>
  <si>
    <r>
      <t xml:space="preserve">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Buses</t>
    </r>
  </si>
  <si>
    <r>
      <t xml:space="preserve">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Trucks</t>
    </r>
  </si>
  <si>
    <r>
      <t xml:space="preserve">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Special cars</t>
    </r>
  </si>
  <si>
    <r>
      <t xml:space="preserve"> 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Motor cycles </t>
    </r>
  </si>
  <si>
    <r>
      <t>Y</t>
    </r>
    <r>
      <rPr>
        <sz val="10"/>
        <rFont val="Arial"/>
        <family val="2"/>
      </rPr>
      <t>ear &amp; Month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</si>
  <si>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</si>
  <si>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</si>
  <si>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</si>
  <si>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Govern</t>
  </si>
  <si>
    <t>Com-</t>
  </si>
  <si>
    <t>Govern-</t>
  </si>
  <si>
    <t>ment</t>
  </si>
  <si>
    <t>Private</t>
  </si>
  <si>
    <t>mercial</t>
  </si>
  <si>
    <t xml:space="preserve"> </t>
  </si>
  <si>
    <t>Source : Transportation system Management Division</t>
  </si>
  <si>
    <t xml:space="preserve">Free tourist  
attractions </t>
  </si>
  <si>
    <t xml:space="preserve">          2) Total number of Jeju Special Self-Governing Province </t>
  </si>
  <si>
    <t xml:space="preserve">Source : Busan Regional Maritime Affairs and Portoffice Jeju Maritime Management </t>
  </si>
  <si>
    <r>
      <t xml:space="preserve">6. </t>
    </r>
    <r>
      <rPr>
        <b/>
        <sz val="18"/>
        <color indexed="8"/>
        <rFont val="굴림"/>
        <family val="3"/>
      </rPr>
      <t>주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차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장</t>
    </r>
    <r>
      <rPr>
        <b/>
        <sz val="18"/>
        <color indexed="8"/>
        <rFont val="Arial"/>
        <family val="2"/>
      </rPr>
      <t xml:space="preserve">                Parking  Lot</t>
    </r>
  </si>
  <si>
    <t xml:space="preserve">   주 : 1) 주요 관광지만을 대상으로 방문객수를 중복 집계하였기에 실제 방문객수와 차이가 있을 수 있음</t>
  </si>
  <si>
    <t xml:space="preserve">         2) 반올림차이로 합계수치와 일치하지 않을 수 있음.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</si>
  <si>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대수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</si>
  <si>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면</t>
    </r>
    <r>
      <rPr>
        <sz val="10"/>
        <rFont val="Arial"/>
        <family val="2"/>
      </rPr>
      <t>)</t>
    </r>
  </si>
  <si>
    <t xml:space="preserve">Source : Busan Regional Maritime Affairs and Port Office Jeju Maritime Management Div.     </t>
  </si>
  <si>
    <t>Note : 1) The amount of cargo transportation means weight</t>
  </si>
  <si>
    <t>…</t>
  </si>
  <si>
    <t>대여차</t>
  </si>
  <si>
    <t>Rent</t>
  </si>
  <si>
    <t>Car</t>
  </si>
  <si>
    <t>Busan→Jeju</t>
  </si>
  <si>
    <t>Daegu→Jeju</t>
  </si>
  <si>
    <t>Incheon→Jeju</t>
  </si>
  <si>
    <t>Route</t>
  </si>
  <si>
    <t>Individual</t>
  </si>
  <si>
    <t>합  계</t>
  </si>
  <si>
    <t>Total</t>
  </si>
  <si>
    <t>유인등대</t>
  </si>
  <si>
    <t>무인등대</t>
  </si>
  <si>
    <t>등  표</t>
  </si>
  <si>
    <t>Light</t>
  </si>
  <si>
    <t>beacon</t>
  </si>
  <si>
    <t>도  등</t>
  </si>
  <si>
    <t>등  주</t>
  </si>
  <si>
    <t>Pole lights</t>
  </si>
  <si>
    <t>등부표</t>
  </si>
  <si>
    <t>Lighted</t>
  </si>
  <si>
    <t>buoy</t>
  </si>
  <si>
    <t>입  표</t>
  </si>
  <si>
    <t>Unlight</t>
  </si>
  <si>
    <t>부  표</t>
  </si>
  <si>
    <t>Unlighted</t>
  </si>
  <si>
    <t>무신호</t>
  </si>
  <si>
    <t>Sound</t>
  </si>
  <si>
    <t>fog signal</t>
  </si>
  <si>
    <t>전파표지</t>
  </si>
  <si>
    <t>Radio</t>
  </si>
  <si>
    <t>aids</t>
  </si>
  <si>
    <t>교량표지</t>
  </si>
  <si>
    <t>Bridge</t>
  </si>
  <si>
    <t>용달화물</t>
  </si>
  <si>
    <t>Taxi</t>
  </si>
  <si>
    <t xml:space="preserve">Special </t>
  </si>
  <si>
    <t>Total</t>
  </si>
  <si>
    <t>계</t>
  </si>
  <si>
    <t>of traffic</t>
  </si>
  <si>
    <t>(Unit : each)</t>
  </si>
  <si>
    <t>General</t>
  </si>
  <si>
    <t>11-교통관광정보통신.xls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</si>
  <si>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</si>
  <si>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</si>
  <si>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</si>
  <si>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</si>
  <si>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</si>
  <si>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</si>
  <si>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</si>
  <si>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</si>
  <si>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</si>
  <si>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</si>
  <si>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</si>
  <si>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</si>
  <si>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Unit :  number</t>
  </si>
  <si>
    <t>Number of</t>
  </si>
  <si>
    <t>Gross</t>
  </si>
  <si>
    <t>vessels</t>
  </si>
  <si>
    <t>ton</t>
  </si>
  <si>
    <t>Capacity</t>
  </si>
  <si>
    <t>operation</t>
  </si>
  <si>
    <t>2 0 0 9</t>
  </si>
  <si>
    <t>-</t>
  </si>
  <si>
    <t>11. 2</t>
  </si>
  <si>
    <t>04. 8</t>
  </si>
  <si>
    <t>06. 12</t>
  </si>
  <si>
    <t>00. 12</t>
  </si>
  <si>
    <t>03. 3</t>
  </si>
  <si>
    <t>04. 3</t>
  </si>
  <si>
    <r>
      <t xml:space="preserve">2.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운수업체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차량등록대수</t>
    </r>
    <r>
      <rPr>
        <b/>
        <sz val="18"/>
        <rFont val="Arial"/>
        <family val="2"/>
      </rPr>
      <t>)             Transportation Companies, by Type of Business</t>
    </r>
  </si>
  <si>
    <r>
      <t xml:space="preserve">3. </t>
    </r>
    <r>
      <rPr>
        <b/>
        <sz val="18"/>
        <rFont val="굴림"/>
        <family val="3"/>
      </rPr>
      <t>영업용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Transportation of Commercial Motor Vehicles, by Type of Business</t>
    </r>
  </si>
  <si>
    <t>자료 : 교통행정과</t>
  </si>
  <si>
    <t xml:space="preserve">   주 : 합계에는 이륜자동차 미포함</t>
  </si>
  <si>
    <t>Note : Excluding Motorcycle</t>
  </si>
  <si>
    <t xml:space="preserve">Note : 3) Total number of Jeju Special Self-Governing Province </t>
  </si>
  <si>
    <t>4. 천연가스버스 현황                  CNG Buses</t>
  </si>
  <si>
    <t xml:space="preserve">Note : 2) Total number of Jeju Special Self-Governing Province </t>
  </si>
  <si>
    <t>(단위 : 대, %)</t>
  </si>
  <si>
    <t xml:space="preserve">     (Unit : each, %)</t>
  </si>
  <si>
    <t>(단위 : 개수, km)</t>
  </si>
  <si>
    <t>(Unit : number, km)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</si>
  <si>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</si>
  <si>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person, ton)</t>
  </si>
  <si>
    <t xml:space="preserve">자료 : 한국공항공사 제주지역본부           </t>
  </si>
  <si>
    <t>2 0 1 2</t>
  </si>
  <si>
    <t>2 0 1 3</t>
  </si>
  <si>
    <t>2 0 1 3</t>
  </si>
  <si>
    <r>
      <t>3월</t>
    </r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</si>
  <si>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</si>
  <si>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</si>
  <si>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</si>
  <si>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</si>
  <si>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</si>
  <si>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</si>
  <si>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</si>
  <si>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</si>
  <si>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</si>
  <si>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r>
      <t xml:space="preserve">       5) 2013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외국인관광도시민박업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</si>
  <si>
    <t>외국인</t>
  </si>
  <si>
    <t>관광도시민박업</t>
  </si>
  <si>
    <t>Guest house for foreign tourists</t>
  </si>
  <si>
    <t>인   원</t>
  </si>
  <si>
    <t>징 수 액</t>
  </si>
  <si>
    <t>Visitors</t>
  </si>
  <si>
    <t>Receipts</t>
  </si>
  <si>
    <t xml:space="preserve">2 0 1 2 </t>
  </si>
  <si>
    <r>
      <t xml:space="preserve">1-1.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자동차등록</t>
    </r>
    <r>
      <rPr>
        <b/>
        <sz val="18"/>
        <rFont val="Arial"/>
        <family val="2"/>
      </rPr>
      <t xml:space="preserve">                  Registered Motor Vehicles by Si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</si>
  <si>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   Total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</si>
  <si>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Passenger cars</t>
    </r>
  </si>
  <si>
    <r>
      <t xml:space="preserve">    </t>
    </r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Buses</t>
    </r>
  </si>
  <si>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</si>
  <si>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</si>
  <si>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</si>
  <si>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</si>
  <si>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Government</t>
  </si>
  <si>
    <t xml:space="preserve">  Private</t>
  </si>
  <si>
    <t>Commercial</t>
  </si>
  <si>
    <t xml:space="preserve"> Jeju-si</t>
  </si>
  <si>
    <t xml:space="preserve"> Seogwipo-si</t>
  </si>
  <si>
    <r>
      <t xml:space="preserve">    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Trucks</t>
    </r>
  </si>
  <si>
    <r>
      <t xml:space="preserve">    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        Special cars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</si>
  <si>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이륜자동차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  <r>
      <rPr>
        <sz val="10"/>
        <rFont val="Arial"/>
        <family val="2"/>
      </rPr>
      <t xml:space="preserve">  </t>
    </r>
  </si>
  <si>
    <t xml:space="preserve">           Note : 1) Excluding Motorcycle</t>
  </si>
  <si>
    <t xml:space="preserve">      2) 제주특별자치도 전체수치임</t>
  </si>
  <si>
    <t xml:space="preserve"> 2) Total number of Jeju Special Self-Governing Province </t>
  </si>
  <si>
    <r>
      <t>1</t>
    </r>
    <r>
      <rPr>
        <sz val="10"/>
        <rFont val="돋움"/>
        <family val="3"/>
      </rPr>
      <t>월</t>
    </r>
  </si>
  <si>
    <r>
      <t>2</t>
    </r>
    <r>
      <rPr>
        <sz val="10"/>
        <rFont val="돋움"/>
        <family val="3"/>
      </rPr>
      <t>월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</si>
  <si>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</si>
  <si>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</si>
  <si>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</si>
  <si>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</si>
  <si>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</si>
  <si>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</si>
  <si>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>자료 : 제주특별자치도 교통정책과</t>
  </si>
  <si>
    <t>Source : Jeju Special Self-Governing Province Transportation Policy Division</t>
  </si>
  <si>
    <t>자료 : 제주특별자치도 국제자유도시계획과</t>
  </si>
  <si>
    <t xml:space="preserve">Source : Jeju Special Self-Governing Province for Free International City
</t>
  </si>
  <si>
    <t xml:space="preserve">Note : Total number of Jeju Special Self-Governing Province </t>
  </si>
  <si>
    <t xml:space="preserve">   주 : 제주특별자치도 전체수치임</t>
  </si>
  <si>
    <r>
      <t xml:space="preserve">       4) 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전체수치임</t>
    </r>
  </si>
  <si>
    <t xml:space="preserve">Note : 4)Total number of Jeju Special Self-Governing Province </t>
  </si>
  <si>
    <t xml:space="preserve">Note : 3)Total number of Jeju Special Self-Governing Province </t>
  </si>
  <si>
    <t xml:space="preserve">자료 : 한국공항공사 제주지역본부           </t>
  </si>
  <si>
    <t xml:space="preserve">         2) 연간취항률 = (정기운항편수-결항편수)/정기운항편수 * 100</t>
  </si>
  <si>
    <t xml:space="preserve">Note : 3)Total number of Jeju Special Self-Governing Province </t>
  </si>
  <si>
    <t xml:space="preserve">         3) 제주특별자치도 전체수치임</t>
  </si>
  <si>
    <t xml:space="preserve">  주 : 1) 아시아나항공 정기노선 정기편(출발)</t>
  </si>
  <si>
    <t xml:space="preserve">        2) 연간취항률 = (정기운항편수-결항편수)/정기운항편수 * 100</t>
  </si>
  <si>
    <t xml:space="preserve">        3) 제주특별자치도 전체수치임</t>
  </si>
  <si>
    <t xml:space="preserve">   주 : 1) 제주항공 정기노선 정기편(출발)</t>
  </si>
  <si>
    <t xml:space="preserve">         3) 제주특별자치도 전체수치임</t>
  </si>
  <si>
    <t xml:space="preserve">   주 : 1) 진에어 정기노선 정기편(출발)</t>
  </si>
  <si>
    <t xml:space="preserve">   주 : 1) 이스타항공 정기노선 정기편(출발)</t>
  </si>
  <si>
    <t xml:space="preserve">   주 : 1) 티웨이 정기노선 정기편(출발)</t>
  </si>
  <si>
    <r>
      <t xml:space="preserve"> </t>
    </r>
    <r>
      <rPr>
        <sz val="10"/>
        <rFont val="굴림"/>
        <family val="3"/>
      </rPr>
      <t>운항회수</t>
    </r>
    <r>
      <rPr>
        <sz val="10"/>
        <rFont val="Arial"/>
        <family val="2"/>
      </rPr>
      <t>(</t>
    </r>
    <r>
      <rPr>
        <sz val="10"/>
        <rFont val="굴림"/>
        <family val="3"/>
      </rPr>
      <t>편수</t>
    </r>
    <r>
      <rPr>
        <sz val="10"/>
        <rFont val="Arial"/>
        <family val="2"/>
      </rPr>
      <t>)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</si>
  <si>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</si>
  <si>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(ton) 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</si>
  <si>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Gimpo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</si>
  <si>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Ulsan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</si>
  <si>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Yeosu</t>
    </r>
  </si>
  <si>
    <t xml:space="preserve"> </t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</si>
  <si>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Sacheon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</si>
  <si>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Gunsan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</si>
  <si>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Wonju</t>
    </r>
  </si>
  <si>
    <r>
      <rPr>
        <sz val="10"/>
        <rFont val="굴림"/>
        <family val="3"/>
      </rPr>
      <t>제주→인천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</si>
  <si>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Incheon</t>
    </r>
  </si>
  <si>
    <r>
      <rPr>
        <sz val="10"/>
        <rFont val="굴림"/>
        <family val="3"/>
      </rPr>
      <t>김포→제주</t>
    </r>
  </si>
  <si>
    <r>
      <t>Gimpo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</si>
  <si>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Busan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</si>
  <si>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Daegu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</si>
  <si>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Gwangju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</si>
  <si>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Cheongju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</si>
  <si>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Ulsan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</si>
  <si>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Yeosu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</si>
  <si>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Sacheon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</si>
  <si>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Gunsan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</si>
  <si>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Wonju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</si>
  <si>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인천→제주</t>
    </r>
  </si>
  <si>
    <r>
      <t>Incheon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</si>
  <si>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Osaka</t>
    </r>
  </si>
  <si>
    <r>
      <rPr>
        <sz val="10"/>
        <rFont val="굴림"/>
        <family val="3"/>
      </rPr>
      <t>오사카→제주</t>
    </r>
  </si>
  <si>
    <r>
      <t>Osaka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</si>
  <si>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돋움"/>
        <family val="3"/>
      </rPr>
      <t>연별</t>
    </r>
  </si>
  <si>
    <t>제주→김포</t>
  </si>
  <si>
    <t>Jeju→Gimpo</t>
  </si>
  <si>
    <t>제주→김해</t>
  </si>
  <si>
    <t>Jeju→Busan</t>
  </si>
  <si>
    <r>
      <rPr>
        <sz val="10"/>
        <rFont val="돋움"/>
        <family val="3"/>
      </rPr>
      <t>제주→김해</t>
    </r>
  </si>
  <si>
    <t>제주→대구</t>
  </si>
  <si>
    <t>제주→광주</t>
  </si>
  <si>
    <t>제주→청주</t>
  </si>
  <si>
    <t>Jeju→Cheongju</t>
  </si>
  <si>
    <t>제주→무안</t>
  </si>
  <si>
    <r>
      <rPr>
        <sz val="10"/>
        <rFont val="돋움"/>
        <family val="3"/>
      </rPr>
      <t>제주→무안</t>
    </r>
  </si>
  <si>
    <r>
      <t>Jeju</t>
    </r>
    <r>
      <rPr>
        <sz val="10"/>
        <rFont val="굴림"/>
        <family val="3"/>
      </rPr>
      <t>→</t>
    </r>
    <r>
      <rPr>
        <sz val="10"/>
        <rFont val="Arial"/>
        <family val="2"/>
      </rPr>
      <t>Muan</t>
    </r>
  </si>
  <si>
    <t>제주→사천</t>
  </si>
  <si>
    <r>
      <rPr>
        <sz val="10"/>
        <rFont val="돋움"/>
        <family val="3"/>
      </rPr>
      <t>제주→사천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</si>
  <si>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Sacheon</t>
    </r>
  </si>
  <si>
    <t>제주→포항</t>
  </si>
  <si>
    <r>
      <rPr>
        <sz val="10"/>
        <rFont val="돋움"/>
        <family val="3"/>
      </rPr>
      <t>제주→포항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</si>
  <si>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Pohang</t>
    </r>
  </si>
  <si>
    <t>제주→인천</t>
  </si>
  <si>
    <t>김포→제주</t>
  </si>
  <si>
    <t>Gimpo→Jeju</t>
  </si>
  <si>
    <r>
      <t>Gimpo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</si>
  <si>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김해→제주</t>
  </si>
  <si>
    <t>대구→제주</t>
  </si>
  <si>
    <t>광주→제주</t>
  </si>
  <si>
    <r>
      <t>Gwangju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</si>
  <si>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청주→제주</t>
  </si>
  <si>
    <t>Cheongju→Jeju</t>
  </si>
  <si>
    <r>
      <rPr>
        <sz val="10"/>
        <rFont val="돋움"/>
        <family val="3"/>
      </rPr>
      <t>청주→제주</t>
    </r>
  </si>
  <si>
    <r>
      <t>Cheongju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</si>
  <si>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무안→제주</t>
  </si>
  <si>
    <r>
      <rPr>
        <sz val="10"/>
        <rFont val="돋움"/>
        <family val="3"/>
      </rPr>
      <t>무안→제주</t>
    </r>
  </si>
  <si>
    <r>
      <t>Muan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</si>
  <si>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사천→제주</t>
  </si>
  <si>
    <r>
      <rPr>
        <sz val="10"/>
        <rFont val="돋움"/>
        <family val="3"/>
      </rPr>
      <t>사천→제주</t>
    </r>
  </si>
  <si>
    <r>
      <t>Sacheon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</si>
  <si>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포항→제주</t>
  </si>
  <si>
    <r>
      <rPr>
        <sz val="10"/>
        <rFont val="돋움"/>
        <family val="3"/>
      </rPr>
      <t>포항→제주</t>
    </r>
  </si>
  <si>
    <r>
      <t>Pohang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</si>
  <si>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인천→제주</t>
  </si>
  <si>
    <t>제주→오사카</t>
  </si>
  <si>
    <t>Jeju→Osaka</t>
  </si>
  <si>
    <t>오사카→제주</t>
  </si>
  <si>
    <t>Osaka→Jeju</t>
  </si>
  <si>
    <t>제주→푸동</t>
  </si>
  <si>
    <t>Jeju→Pudong</t>
  </si>
  <si>
    <t>제주→대북</t>
  </si>
  <si>
    <t>Jeju→Taipei</t>
  </si>
  <si>
    <t>푸동→제주</t>
  </si>
  <si>
    <t>Pudong→Jeju</t>
  </si>
  <si>
    <t>대북→제주</t>
  </si>
  <si>
    <t>Taipei→Jeju</t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</si>
  <si>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Gimpo</t>
    </r>
  </si>
  <si>
    <r>
      <rPr>
        <sz val="10"/>
        <rFont val="굴림"/>
        <family val="3"/>
      </rPr>
      <t>제주→푸동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</si>
  <si>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Pudong</t>
    </r>
  </si>
  <si>
    <r>
      <rPr>
        <sz val="10"/>
        <rFont val="굴림"/>
        <family val="3"/>
      </rPr>
      <t>제주→대북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</si>
  <si>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Taipei</t>
    </r>
  </si>
  <si>
    <r>
      <rPr>
        <sz val="10"/>
        <rFont val="굴림"/>
        <family val="3"/>
      </rPr>
      <t>푸동→제주</t>
    </r>
  </si>
  <si>
    <r>
      <t>Pudong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</si>
  <si>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대북→제주</t>
    </r>
  </si>
  <si>
    <r>
      <t>Taipei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</si>
  <si>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>제주→군산</t>
  </si>
  <si>
    <t>Jeju→Gunsan</t>
  </si>
  <si>
    <t>군산→제주</t>
  </si>
  <si>
    <t>Gunsan→Jeju</t>
  </si>
  <si>
    <r>
      <rPr>
        <sz val="10"/>
        <rFont val="굴림"/>
        <family val="3"/>
      </rPr>
      <t>제주→군산</t>
    </r>
  </si>
  <si>
    <t xml:space="preserve">   주 : 1) 화물수송 톤수는 운임톤이며, 외항선 여객은 유람선(크루즈) 실적 포함</t>
  </si>
  <si>
    <t xml:space="preserve">      3) 제주 ↔ 부산 항로 재취항(2013.4)</t>
  </si>
  <si>
    <t xml:space="preserve">      4) 제주특별자치도 전체수치임</t>
  </si>
  <si>
    <t xml:space="preserve">      2) 제주 ↔ 부산 항로는 폐업(2012.5)</t>
  </si>
  <si>
    <t xml:space="preserve">      3) 제주특별자치도 전체수치임</t>
  </si>
  <si>
    <t xml:space="preserve">          Note : 4) Total number of Jeju Special Self-Governing Province </t>
  </si>
  <si>
    <t xml:space="preserve">          Note : 3) Total number of Jeju Special Self-Governing Province </t>
  </si>
  <si>
    <t>주 : 1) 제주↔녹동 항로 고흥아이리스호 증선 취항('12.7)</t>
  </si>
  <si>
    <t xml:space="preserve">      2) 제주↔인천 항로 세월호 증선 취항('13. 3)</t>
  </si>
  <si>
    <t xml:space="preserve">      7) 제주특별자치도 전체수치임</t>
  </si>
  <si>
    <t xml:space="preserve">Note : 7) Total number of Jeju Special Self-Governing Province </t>
  </si>
  <si>
    <t xml:space="preserve">       4) 제주특별자치도 전체수치임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</si>
  <si>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주↔우수영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</si>
  <si>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 xml:space="preserve">Jeju </t>
    </r>
    <r>
      <rPr>
        <sz val="10"/>
        <rFont val="굴림"/>
        <family val="3"/>
      </rPr>
      <t>↔</t>
    </r>
    <r>
      <rPr>
        <sz val="10"/>
        <rFont val="Arial"/>
        <family val="2"/>
      </rPr>
      <t>woosuyeong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</si>
  <si>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해운항만과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부산지방해양항만청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제주해양관리단</t>
    </r>
    <r>
      <rPr>
        <sz val="10"/>
        <rFont val="Arial"/>
        <family val="2"/>
      </rPr>
      <t xml:space="preserve">        </t>
    </r>
  </si>
  <si>
    <t xml:space="preserve">Source : Shipping &amp; Harbor Div., Busan Regional Maritime Affairs  and Port Office  Jeju Maritime Management Div.     </t>
  </si>
  <si>
    <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제주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우수영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>('13.3)</t>
    </r>
  </si>
  <si>
    <r>
      <t xml:space="preserve">       2) </t>
    </r>
    <r>
      <rPr>
        <sz val="10"/>
        <rFont val="돋움"/>
        <family val="3"/>
      </rPr>
      <t>화물수송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톤수는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운임톤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기준임</t>
    </r>
  </si>
  <si>
    <t xml:space="preserve">       3) 제주특별자치도 전체수치임</t>
  </si>
  <si>
    <r>
      <rPr>
        <sz val="10"/>
        <rFont val="굴림"/>
        <family val="3"/>
      </rPr>
      <t xml:space="preserve">제주↔부산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Busan</t>
    </r>
  </si>
  <si>
    <r>
      <rPr>
        <sz val="10"/>
        <rFont val="돋움"/>
        <family val="3"/>
      </rPr>
      <t>서경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파라다이스
</t>
    </r>
    <r>
      <rPr>
        <sz val="10"/>
        <rFont val="Arial"/>
        <family val="2"/>
      </rPr>
      <t>Seoyung Paradise</t>
    </r>
  </si>
  <si>
    <r>
      <rPr>
        <sz val="10"/>
        <rFont val="돋움"/>
        <family val="3"/>
      </rPr>
      <t>서경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아일랜드
</t>
    </r>
    <r>
      <rPr>
        <sz val="10"/>
        <rFont val="Arial"/>
        <family val="2"/>
      </rPr>
      <t>Seoyung Island</t>
    </r>
  </si>
  <si>
    <t>세월호
Sewol</t>
  </si>
  <si>
    <t>13. 3</t>
  </si>
  <si>
    <r>
      <rPr>
        <sz val="10"/>
        <rFont val="굴림"/>
        <family val="3"/>
      </rPr>
      <t xml:space="preserve">제주↔우수영
</t>
    </r>
    <r>
      <rPr>
        <sz val="10"/>
        <rFont val="Arial"/>
        <family val="2"/>
      </rPr>
      <t>Jeju</t>
    </r>
    <r>
      <rPr>
        <sz val="10"/>
        <rFont val="굴림"/>
        <family val="3"/>
      </rPr>
      <t>↔</t>
    </r>
    <r>
      <rPr>
        <sz val="10"/>
        <rFont val="Arial"/>
        <family val="2"/>
      </rPr>
      <t>Woosuyeong</t>
    </r>
  </si>
  <si>
    <t>로얄스타
Royal Star</t>
  </si>
  <si>
    <r>
      <rPr>
        <sz val="10"/>
        <rFont val="굴림"/>
        <family val="3"/>
      </rPr>
      <t>제주</t>
    </r>
    <r>
      <rPr>
        <sz val="10"/>
        <rFont val="Arial"/>
        <family val="2"/>
      </rPr>
      <t>(</t>
    </r>
    <r>
      <rPr>
        <sz val="10"/>
        <rFont val="굴림"/>
        <family val="3"/>
      </rPr>
      <t>성산포</t>
    </r>
    <r>
      <rPr>
        <sz val="10"/>
        <rFont val="Arial"/>
        <family val="2"/>
      </rPr>
      <t xml:space="preserve">)
</t>
    </r>
    <r>
      <rPr>
        <sz val="10"/>
        <rFont val="굴림"/>
        <family val="3"/>
      </rPr>
      <t>↔장흥</t>
    </r>
    <r>
      <rPr>
        <sz val="10"/>
        <rFont val="Arial"/>
        <family val="2"/>
      </rPr>
      <t>(</t>
    </r>
    <r>
      <rPr>
        <sz val="10"/>
        <rFont val="굴림"/>
        <family val="3"/>
      </rPr>
      <t>노력도</t>
    </r>
    <r>
      <rPr>
        <sz val="10"/>
        <rFont val="Arial"/>
        <family val="2"/>
      </rPr>
      <t>)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 xml:space="preserve">Jeju(Seongsanpo)
</t>
    </r>
    <r>
      <rPr>
        <sz val="10"/>
        <rFont val="굴림"/>
        <family val="3"/>
      </rPr>
      <t>↔</t>
    </r>
    <r>
      <rPr>
        <sz val="10"/>
        <rFont val="Arial"/>
        <family val="2"/>
      </rPr>
      <t>Jangheung
(Noreokdo)</t>
    </r>
  </si>
  <si>
    <r>
      <rPr>
        <sz val="10"/>
        <rFont val="굴림"/>
        <family val="3"/>
      </rPr>
      <t>오렌지</t>
    </r>
    <r>
      <rPr>
        <sz val="10"/>
        <rFont val="Arial"/>
        <family val="2"/>
      </rPr>
      <t>1</t>
    </r>
    <r>
      <rPr>
        <sz val="10"/>
        <rFont val="굴림"/>
        <family val="3"/>
      </rPr>
      <t xml:space="preserve">호
</t>
    </r>
    <r>
      <rPr>
        <sz val="10"/>
        <rFont val="Arial"/>
        <family val="2"/>
      </rPr>
      <t>No 1. Orance</t>
    </r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</si>
  <si>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서경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파라다이스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서경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아일랜드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 xml:space="preserve">('13.4), </t>
    </r>
    <r>
      <rPr>
        <sz val="10"/>
        <rFont val="돋움"/>
        <family val="3"/>
      </rPr>
      <t>세월호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증선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 xml:space="preserve">('13.3), </t>
    </r>
    <r>
      <rPr>
        <sz val="10"/>
        <rFont val="돋움"/>
        <family val="3"/>
      </rPr>
      <t>로얄스타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취항</t>
    </r>
    <r>
      <rPr>
        <sz val="10"/>
        <rFont val="Arial"/>
        <family val="2"/>
      </rPr>
      <t xml:space="preserve">('13.3) </t>
    </r>
  </si>
  <si>
    <t>자료 : 제주특별자치도 해운항만과</t>
  </si>
  <si>
    <t xml:space="preserve">    Source : Jeju Special Self-Governing Province Shipping &amp; Harbor</t>
  </si>
  <si>
    <t xml:space="preserve">   주 :  1) 여객선 화물 제외, 컨테이너 수송화물 포함</t>
  </si>
  <si>
    <t xml:space="preserve">          2) 2008년까지는 무역항(제주항, 서귀포항) 화물 물동량임. 2009년도 이후부터 연안항(한림, 애월, 성산, 화순항) 화물 물동량 포함</t>
  </si>
  <si>
    <t xml:space="preserve">          3) 제주특별자치도 전체수치임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</si>
  <si>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</t>
    </r>
  </si>
  <si>
    <r>
      <rPr>
        <sz val="10"/>
        <rFont val="굴림"/>
        <family val="3"/>
      </rPr>
      <t>서귀포항</t>
    </r>
  </si>
  <si>
    <r>
      <rPr>
        <sz val="10"/>
        <rFont val="돋움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</si>
  <si>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r>
      <rPr>
        <sz val="10"/>
        <rFont val="돋움"/>
        <family val="3"/>
      </rP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</si>
  <si>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r>
      <rPr>
        <sz val="10"/>
        <rFont val="돋움"/>
        <family val="3"/>
      </rPr>
      <t>성산포항</t>
    </r>
  </si>
  <si>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</t>
    </r>
  </si>
  <si>
    <t xml:space="preserve">   주 : 1) 연안여객선 화물 포함</t>
  </si>
  <si>
    <t xml:space="preserve">         2) 제주특별자치도 전체수치임</t>
  </si>
  <si>
    <r>
      <rPr>
        <b/>
        <sz val="10"/>
        <rFont val="돋움"/>
        <family val="3"/>
      </rPr>
      <t>제주항</t>
    </r>
  </si>
  <si>
    <r>
      <rPr>
        <b/>
        <sz val="10"/>
        <rFont val="돋움"/>
        <family val="3"/>
      </rPr>
      <t>서귀포항</t>
    </r>
  </si>
  <si>
    <t>Oils</t>
  </si>
  <si>
    <r>
      <rPr>
        <b/>
        <sz val="10"/>
        <rFont val="돋움"/>
        <family val="3"/>
      </rPr>
      <t>한림항</t>
    </r>
  </si>
  <si>
    <r>
      <rPr>
        <b/>
        <sz val="10"/>
        <rFont val="돋움"/>
        <family val="3"/>
      </rPr>
      <t>성산포항</t>
    </r>
  </si>
  <si>
    <r>
      <rPr>
        <b/>
        <sz val="10"/>
        <rFont val="돋움"/>
        <family val="3"/>
      </rPr>
      <t>화순항</t>
    </r>
  </si>
  <si>
    <t>자료 : 제주특별자치도 관광산업과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</si>
  <si>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관광정책과</t>
    </r>
  </si>
  <si>
    <t xml:space="preserve">Source : Jeju Special Self-Governing Province Tourism Policy  Div, 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</si>
  <si>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㎢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</si>
  <si>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㎢</t>
    </r>
    <r>
      <rPr>
        <sz val="10"/>
        <rFont val="Arial"/>
        <family val="2"/>
      </rPr>
      <t>,  1,000Person)</t>
    </r>
  </si>
  <si>
    <t xml:space="preserve">   주 : 1) 무료입장</t>
  </si>
  <si>
    <t>Note : 1)  Free admission</t>
  </si>
  <si>
    <r>
      <t>삼양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검은모래해변</t>
    </r>
  </si>
  <si>
    <t>자료 : 제주특별자치도 해양산업과</t>
  </si>
  <si>
    <t>Source : Jeju Special Self-Governing Province Maritime Industry Division</t>
  </si>
  <si>
    <t xml:space="preserve"> </t>
  </si>
  <si>
    <t xml:space="preserve"> Note : 1) The room occupancy rate and actual income are based on businesses found in Tourist Hotel Operation Results submitted to the Korea Hotel Association</t>
  </si>
  <si>
    <t>자료 : 제주특별자치도 관광산업과, 한국문화관광연구원(관광지식정보시스템)</t>
  </si>
  <si>
    <t xml:space="preserve">  Source : Jeju Special Self-Governing Province Tourism Industry Division, Korea culture  &amp; tourism institute</t>
  </si>
  <si>
    <t xml:space="preserve"> 주 : 1) 객실이용률 및 수입실적은 한국관광호텔업협회「관광호텔운영실적」으로 제출된 업체를 기준으로 함  </t>
  </si>
  <si>
    <r>
      <rPr>
        <sz val="10"/>
        <rFont val="굴림"/>
        <family val="3"/>
      </rPr>
      <t>제주우편집중국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</si>
  <si>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</t>
    </r>
  </si>
  <si>
    <r>
      <rPr>
        <sz val="10"/>
        <rFont val="굴림"/>
        <family val="3"/>
      </rPr>
      <t>서귀포우체국</t>
    </r>
  </si>
  <si>
    <t>자료 : 제주특별자치도 관광산업과</t>
  </si>
  <si>
    <t>Source : Jeju Special Self-Governing Province Tourism Industry Division</t>
  </si>
  <si>
    <t>2 0 1 4</t>
  </si>
  <si>
    <t>2 0 1 4</t>
  </si>
  <si>
    <t>2 0 1 4</t>
  </si>
  <si>
    <t xml:space="preserve">2 0 1 3 </t>
  </si>
  <si>
    <t xml:space="preserve">2 0 1 4 </t>
  </si>
  <si>
    <t>2 0 1 4</t>
  </si>
  <si>
    <t>2 0 1 4</t>
  </si>
  <si>
    <t>2 0 1 3</t>
  </si>
  <si>
    <t>2 0 1 2</t>
  </si>
  <si>
    <t xml:space="preserve"> 2 0 1 4</t>
  </si>
  <si>
    <r>
      <t xml:space="preserve">     8. </t>
    </r>
    <r>
      <rPr>
        <b/>
        <sz val="18"/>
        <rFont val="굴림"/>
        <family val="3"/>
      </rPr>
      <t>항공노선별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Transportation by Airline Routes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</si>
  <si>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, ton)</t>
    </r>
  </si>
  <si>
    <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대한항공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정기편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여객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유아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</si>
  <si>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r>
      <t xml:space="preserve">          2) </t>
    </r>
    <r>
      <rPr>
        <sz val="10"/>
        <rFont val="굴림"/>
        <family val="3"/>
      </rPr>
      <t>화물량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수하물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소수점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첫째자리에서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버림</t>
    </r>
    <r>
      <rPr>
        <sz val="10"/>
        <rFont val="Arial"/>
        <family val="2"/>
      </rPr>
      <t>)</t>
    </r>
  </si>
  <si>
    <r>
      <t xml:space="preserve">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International Lines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</si>
  <si>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</si>
  <si>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굴림"/>
        <family val="3"/>
      </rPr>
      <t>운항회수</t>
    </r>
    <r>
      <rPr>
        <sz val="10"/>
        <rFont val="Arial"/>
        <family val="2"/>
      </rPr>
      <t>(</t>
    </r>
    <r>
      <rPr>
        <sz val="10"/>
        <rFont val="굴림"/>
        <family val="3"/>
      </rPr>
      <t>편수</t>
    </r>
    <r>
      <rPr>
        <sz val="10"/>
        <rFont val="Arial"/>
        <family val="2"/>
      </rPr>
      <t>)</t>
    </r>
  </si>
  <si>
    <r>
      <t xml:space="preserve">  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</si>
  <si>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(ton) </t>
    </r>
  </si>
  <si>
    <t>Year</t>
  </si>
  <si>
    <r>
      <rPr>
        <sz val="10"/>
        <rFont val="돋움"/>
        <family val="3"/>
      </rPr>
      <t>노선별</t>
    </r>
  </si>
  <si>
    <t>Number of</t>
  </si>
  <si>
    <t>Volume of</t>
  </si>
  <si>
    <t>Routes</t>
  </si>
  <si>
    <t>Scheduled Flights</t>
  </si>
  <si>
    <t>Passengers</t>
  </si>
  <si>
    <t>Freight</t>
  </si>
  <si>
    <t>2 0 1 3</t>
  </si>
  <si>
    <t>2 0 1 4</t>
  </si>
  <si>
    <r>
      <rPr>
        <sz val="10"/>
        <rFont val="굴림"/>
        <family val="3"/>
      </rPr>
      <t>제주→나고야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</si>
  <si>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Nagoya</t>
    </r>
  </si>
  <si>
    <r>
      <rPr>
        <sz val="10"/>
        <rFont val="굴림"/>
        <family val="3"/>
      </rPr>
      <t>제주→동경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</si>
  <si>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Tokyo</t>
    </r>
  </si>
  <si>
    <r>
      <rPr>
        <sz val="10"/>
        <rFont val="굴림"/>
        <family val="3"/>
      </rPr>
      <t>제주→오사카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</si>
  <si>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Osaka</t>
    </r>
  </si>
  <si>
    <r>
      <rPr>
        <sz val="10"/>
        <rFont val="굴림"/>
        <family val="3"/>
      </rPr>
      <t>제주→북경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</si>
  <si>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Beiging</t>
    </r>
  </si>
  <si>
    <t xml:space="preserve"> </t>
  </si>
  <si>
    <r>
      <rPr>
        <sz val="10"/>
        <rFont val="굴림"/>
        <family val="3"/>
      </rPr>
      <t>나고야→제주</t>
    </r>
  </si>
  <si>
    <r>
      <t>Nagoya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</si>
  <si>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동경→제주</t>
    </r>
  </si>
  <si>
    <r>
      <t>Tokyo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</si>
  <si>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오사카→제주</t>
    </r>
  </si>
  <si>
    <r>
      <t>Osaka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</si>
  <si>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rPr>
        <sz val="10"/>
        <rFont val="굴림"/>
        <family val="3"/>
      </rPr>
      <t>북경→제주</t>
    </r>
  </si>
  <si>
    <r>
      <t>Beiging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</si>
  <si>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t xml:space="preserve">       (Unit : number, person, ton)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</si>
  <si>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</si>
  <si>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연별</t>
    </r>
  </si>
  <si>
    <t>Route</t>
  </si>
  <si>
    <r>
      <rPr>
        <sz val="10"/>
        <rFont val="굴림"/>
        <family val="3"/>
      </rPr>
      <t>제주→후쿠오카</t>
    </r>
  </si>
  <si>
    <r>
      <t>Jeju</t>
    </r>
    <r>
      <rPr>
        <sz val="10"/>
        <rFont val="돋움"/>
        <family val="3"/>
      </rPr>
      <t>→</t>
    </r>
    <r>
      <rPr>
        <sz val="10"/>
        <rFont val="Arial"/>
        <family val="2"/>
      </rPr>
      <t>Fukuoka</t>
    </r>
  </si>
  <si>
    <r>
      <rPr>
        <sz val="10"/>
        <rFont val="굴림"/>
        <family val="3"/>
      </rPr>
      <t>후쿠오카→제주</t>
    </r>
  </si>
  <si>
    <r>
      <t>Fukuoka</t>
    </r>
    <r>
      <rPr>
        <sz val="10"/>
        <rFont val="돋움"/>
        <family val="3"/>
      </rPr>
      <t>→</t>
    </r>
    <r>
      <rPr>
        <sz val="10"/>
        <rFont val="Arial"/>
        <family val="2"/>
      </rPr>
      <t>Jeju</t>
    </r>
  </si>
  <si>
    <r>
      <t>(</t>
    </r>
    <r>
      <rPr>
        <sz val="11"/>
        <rFont val="굴림"/>
        <family val="3"/>
      </rPr>
      <t>단위</t>
    </r>
    <r>
      <rPr>
        <sz val="11"/>
        <rFont val="돋움"/>
        <family val="3"/>
      </rPr>
      <t xml:space="preserve"> : </t>
    </r>
    <r>
      <rPr>
        <sz val="11"/>
        <rFont val="굴림"/>
        <family val="3"/>
      </rPr>
      <t>회</t>
    </r>
    <r>
      <rPr>
        <sz val="11"/>
        <rFont val="돋움"/>
        <family val="3"/>
      </rPr>
      <t xml:space="preserve">, </t>
    </r>
    <r>
      <rPr>
        <sz val="11"/>
        <rFont val="굴림"/>
        <family val="3"/>
      </rPr>
      <t>명</t>
    </r>
    <r>
      <rPr>
        <sz val="11"/>
        <rFont val="돋움"/>
        <family val="3"/>
      </rPr>
      <t>, ton)</t>
    </r>
  </si>
  <si>
    <t>부정기편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</si>
  <si>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, kg)</t>
    </r>
  </si>
  <si>
    <r>
      <rPr>
        <sz val="10"/>
        <rFont val="굴림"/>
        <family val="3"/>
      </rPr>
      <t>군산→제주</t>
    </r>
  </si>
  <si>
    <r>
      <t>Gunsan</t>
    </r>
    <r>
      <rPr>
        <sz val="10"/>
        <rFont val="굴림"/>
        <family val="3"/>
      </rPr>
      <t>→</t>
    </r>
    <r>
      <rPr>
        <sz val="10"/>
        <rFont val="Arial"/>
        <family val="2"/>
      </rPr>
      <t>Jeju</t>
    </r>
  </si>
  <si>
    <r>
      <t xml:space="preserve">8. </t>
    </r>
    <r>
      <rPr>
        <b/>
        <sz val="18"/>
        <rFont val="돋움"/>
        <family val="3"/>
      </rPr>
      <t>항공노선별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  Transportation by Airline Routes(Cont'd)</t>
    </r>
  </si>
  <si>
    <r>
      <t xml:space="preserve">8. </t>
    </r>
    <r>
      <rPr>
        <b/>
        <sz val="15"/>
        <rFont val="돋움"/>
        <family val="3"/>
      </rPr>
      <t>항공노선별</t>
    </r>
    <r>
      <rPr>
        <b/>
        <sz val="15"/>
        <rFont val="Arial"/>
        <family val="2"/>
      </rPr>
      <t xml:space="preserve"> </t>
    </r>
    <r>
      <rPr>
        <b/>
        <sz val="15"/>
        <rFont val="돋움"/>
        <family val="3"/>
      </rPr>
      <t>수송</t>
    </r>
    <r>
      <rPr>
        <b/>
        <sz val="15"/>
        <rFont val="Arial"/>
        <family val="2"/>
      </rPr>
      <t>(</t>
    </r>
    <r>
      <rPr>
        <b/>
        <sz val="15"/>
        <rFont val="돋움"/>
        <family val="3"/>
      </rPr>
      <t>계속</t>
    </r>
    <r>
      <rPr>
        <b/>
        <sz val="15"/>
        <rFont val="Arial"/>
        <family val="2"/>
      </rPr>
      <t>) Transportation by Airline Routes(Cont'd)</t>
    </r>
  </si>
  <si>
    <t>2 0 1 3</t>
  </si>
  <si>
    <r>
      <t xml:space="preserve">9.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                          Vessels  Registered</t>
    </r>
  </si>
  <si>
    <r>
      <t xml:space="preserve">    10.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Transportation of Passenger Vessels</t>
    </r>
  </si>
  <si>
    <t>2 0 1 4</t>
  </si>
  <si>
    <t>11:00
17:00</t>
  </si>
  <si>
    <r>
      <rPr>
        <b/>
        <sz val="10"/>
        <color indexed="10"/>
        <rFont val="돋움"/>
        <family val="3"/>
      </rPr>
      <t>감</t>
    </r>
    <r>
      <rPr>
        <b/>
        <sz val="10"/>
        <color indexed="10"/>
        <rFont val="Arial"/>
        <family val="2"/>
      </rPr>
      <t xml:space="preserve">  </t>
    </r>
    <r>
      <rPr>
        <b/>
        <sz val="10"/>
        <color indexed="10"/>
        <rFont val="돋움"/>
        <family val="3"/>
      </rPr>
      <t>선</t>
    </r>
  </si>
  <si>
    <r>
      <rPr>
        <b/>
        <sz val="10"/>
        <color indexed="10"/>
        <rFont val="돋움"/>
        <family val="3"/>
      </rPr>
      <t>감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</rPr>
      <t>선</t>
    </r>
  </si>
  <si>
    <r>
      <rPr>
        <sz val="10"/>
        <rFont val="돋움"/>
        <family val="3"/>
      </rPr>
      <t>모슬포</t>
    </r>
    <r>
      <rPr>
        <sz val="10"/>
        <rFont val="Arial"/>
        <family val="2"/>
      </rPr>
      <t xml:space="preserve"> 2</t>
    </r>
    <r>
      <rPr>
        <sz val="10"/>
        <rFont val="돋움"/>
        <family val="3"/>
      </rPr>
      <t xml:space="preserve">호
</t>
    </r>
    <r>
      <rPr>
        <sz val="10"/>
        <rFont val="Arial"/>
        <family val="2"/>
      </rPr>
      <t>Moseulpo No. 2</t>
    </r>
  </si>
  <si>
    <r>
      <rPr>
        <sz val="10"/>
        <color indexed="10"/>
        <rFont val="Arial"/>
        <family val="2"/>
      </rPr>
      <t xml:space="preserve">           2) </t>
    </r>
    <r>
      <rPr>
        <sz val="10"/>
        <color indexed="10"/>
        <rFont val="돋움"/>
        <family val="3"/>
      </rPr>
      <t>퀸스타호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</rPr>
      <t>감선</t>
    </r>
    <r>
      <rPr>
        <sz val="10"/>
        <color indexed="10"/>
        <rFont val="Arial"/>
        <family val="2"/>
      </rPr>
      <t xml:space="preserve">('14.5), </t>
    </r>
    <r>
      <rPr>
        <sz val="10"/>
        <color indexed="10"/>
        <rFont val="돋움"/>
        <family val="3"/>
      </rPr>
      <t>㈜청해진해운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</rPr>
      <t>면허취소</t>
    </r>
    <r>
      <rPr>
        <sz val="10"/>
        <color indexed="10"/>
        <rFont val="Arial"/>
        <family val="2"/>
      </rPr>
      <t xml:space="preserve">[ </t>
    </r>
    <r>
      <rPr>
        <sz val="10"/>
        <color indexed="10"/>
        <rFont val="돋움"/>
        <family val="3"/>
      </rPr>
      <t>세월호</t>
    </r>
    <r>
      <rPr>
        <sz val="10"/>
        <color indexed="10"/>
        <rFont val="Arial"/>
        <family val="2"/>
      </rPr>
      <t xml:space="preserve">, </t>
    </r>
    <r>
      <rPr>
        <sz val="10"/>
        <color indexed="10"/>
        <rFont val="돋움"/>
        <family val="3"/>
      </rPr>
      <t>오하마나호</t>
    </r>
    <r>
      <rPr>
        <sz val="10"/>
        <color indexed="10"/>
        <rFont val="Arial"/>
        <family val="2"/>
      </rPr>
      <t xml:space="preserve">('14.5)] </t>
    </r>
  </si>
  <si>
    <r>
      <t xml:space="preserve">11.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 xml:space="preserve">          Transportation of Regular Passenger Vessels</t>
    </r>
  </si>
  <si>
    <r>
      <t xml:space="preserve">11.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</si>
  <si>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 xml:space="preserve"> 11.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Transportation of Regular Passenger Vessels(Cont'd)</t>
    </r>
  </si>
  <si>
    <r>
      <t xml:space="preserve"> 11 .</t>
    </r>
    <r>
      <rPr>
        <b/>
        <sz val="16"/>
        <rFont val="굴림"/>
        <family val="3"/>
      </rPr>
      <t>정기여객선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수송</t>
    </r>
    <r>
      <rPr>
        <b/>
        <sz val="16"/>
        <rFont val="Arial"/>
        <family val="2"/>
      </rPr>
      <t>(</t>
    </r>
    <r>
      <rPr>
        <b/>
        <sz val="16"/>
        <rFont val="굴림"/>
        <family val="3"/>
      </rPr>
      <t>계속</t>
    </r>
    <r>
      <rPr>
        <b/>
        <sz val="16"/>
        <rFont val="Arial"/>
        <family val="2"/>
      </rPr>
      <t>)              Transportation of Regular Passenger Vessels(Cont'd)</t>
    </r>
  </si>
  <si>
    <r>
      <t xml:space="preserve">12. </t>
    </r>
    <r>
      <rPr>
        <b/>
        <sz val="18"/>
        <rFont val="굴림"/>
        <family val="3"/>
      </rPr>
      <t>정기여객선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취항</t>
    </r>
    <r>
      <rPr>
        <b/>
        <sz val="18"/>
        <rFont val="Arial"/>
        <family val="2"/>
      </rPr>
      <t xml:space="preserve">           Characteristics of Regular Passenger Vessels</t>
    </r>
  </si>
  <si>
    <r>
      <t xml:space="preserve">13.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 xml:space="preserve">           Tonnage Carried by Vessel</t>
    </r>
  </si>
  <si>
    <r>
      <t xml:space="preserve">13.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송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Tonnage Carried by Vessel(Cont'd)</t>
    </r>
  </si>
  <si>
    <t>2 0 1 4</t>
  </si>
  <si>
    <t xml:space="preserve"> 2 0 1 4</t>
  </si>
  <si>
    <r>
      <t xml:space="preserve">14. </t>
    </r>
    <r>
      <rPr>
        <b/>
        <sz val="18"/>
        <rFont val="HY중고딕"/>
        <family val="1"/>
      </rPr>
      <t>항로표지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시설</t>
    </r>
    <r>
      <rPr>
        <b/>
        <sz val="18"/>
        <rFont val="Arial"/>
        <family val="2"/>
      </rPr>
      <t xml:space="preserve">   Navigation Aids</t>
    </r>
  </si>
  <si>
    <r>
      <t xml:space="preserve">15. </t>
    </r>
    <r>
      <rPr>
        <b/>
        <sz val="18"/>
        <rFont val="굴림"/>
        <family val="3"/>
      </rPr>
      <t>관광사업체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        Registration of Tourist Service Establishments</t>
    </r>
  </si>
  <si>
    <r>
      <t xml:space="preserve">  16. </t>
    </r>
    <r>
      <rPr>
        <b/>
        <sz val="18"/>
        <rFont val="굴림"/>
        <family val="3"/>
      </rPr>
      <t>주요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    Number of  Visitors </t>
    </r>
  </si>
  <si>
    <r>
      <t xml:space="preserve">17.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              Visitor Arrivals by Nationality</t>
    </r>
  </si>
  <si>
    <r>
      <t xml:space="preserve">18. </t>
    </r>
    <r>
      <rPr>
        <b/>
        <sz val="18"/>
        <rFont val="굴림"/>
        <family val="3"/>
      </rPr>
      <t>교통수단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여행형태별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방문객</t>
    </r>
    <r>
      <rPr>
        <b/>
        <sz val="18"/>
        <rFont val="Arial"/>
        <family val="2"/>
      </rPr>
      <t xml:space="preserve">  Visitor Arrivals, by Mode of Transportation &amp; Travel Type</t>
    </r>
  </si>
  <si>
    <r>
      <t>19</t>
    </r>
    <r>
      <rPr>
        <b/>
        <sz val="17"/>
        <rFont val="Arial"/>
        <family val="2"/>
      </rPr>
      <t xml:space="preserve">. </t>
    </r>
    <r>
      <rPr>
        <b/>
        <sz val="17"/>
        <rFont val="돋움"/>
        <family val="3"/>
      </rPr>
      <t xml:space="preserve">지정(법정) 관광지 현황 및 방문객수 </t>
    </r>
    <r>
      <rPr>
        <b/>
        <sz val="17"/>
        <rFont val="Arial"/>
        <family val="2"/>
      </rPr>
      <t xml:space="preserve"> Designation of tourist  spot and Visitors </t>
    </r>
  </si>
  <si>
    <t>16개소</t>
  </si>
  <si>
    <t>봉개휴양림관광지</t>
  </si>
  <si>
    <t xml:space="preserve">  제주시 봉개동 237-7 일원</t>
  </si>
  <si>
    <t>1996.12.28</t>
  </si>
  <si>
    <t>Bonggae Natural Forest tourist spot</t>
  </si>
  <si>
    <t>오라관광지</t>
  </si>
  <si>
    <t xml:space="preserve">  제주시 오라2동 산92번지 일원</t>
  </si>
  <si>
    <t>1999.12.30</t>
  </si>
  <si>
    <t>Ora tourist spot</t>
  </si>
  <si>
    <t>곽지관광지</t>
  </si>
  <si>
    <t xml:space="preserve">  제주시 애월읍 곽지리 1385번지</t>
  </si>
  <si>
    <t>2004.07.19</t>
  </si>
  <si>
    <t>Gwakji tourist spot</t>
  </si>
  <si>
    <t>협재관광지</t>
  </si>
  <si>
    <t xml:space="preserve">  제주시 한림읍 협재리 2450번지</t>
  </si>
  <si>
    <t>1985.06.21</t>
  </si>
  <si>
    <t>Hyeopjae Beach tourist spot</t>
  </si>
  <si>
    <t>제주돌문화공원</t>
  </si>
  <si>
    <t xml:space="preserve">  제주시 조천읍 교래리 산 119번지</t>
  </si>
  <si>
    <t>2004.03.16</t>
  </si>
  <si>
    <t>Jeju ston park tourist spot</t>
  </si>
  <si>
    <t>돈내코관광지</t>
  </si>
  <si>
    <t xml:space="preserve">  서귀포시 상효동 1460번지 일원</t>
  </si>
  <si>
    <t>1971.05.20</t>
  </si>
  <si>
    <t>Don-naeko tourist spot</t>
  </si>
  <si>
    <t>용머리관광지</t>
  </si>
  <si>
    <t xml:space="preserve">  서귀포시 안덕면 사계리 114번지 일원</t>
  </si>
  <si>
    <t>Yongmeori Cliff tourist spot</t>
  </si>
  <si>
    <t>금악관광지</t>
  </si>
  <si>
    <t xml:space="preserve">  제주시 한림읍 금악리 81-8번지 일원</t>
  </si>
  <si>
    <t>2004.01.12</t>
  </si>
  <si>
    <t>Geumak tourist spot</t>
  </si>
  <si>
    <t>함덕해안관광지</t>
  </si>
  <si>
    <t xml:space="preserve">  제주시 조천읍 함덕리 산 41-1번지 일원</t>
  </si>
  <si>
    <t>1981.10.07</t>
  </si>
  <si>
    <t>Hamdeok Beach tourist spot</t>
  </si>
  <si>
    <t>김녕해수욕장관광지</t>
  </si>
  <si>
    <t xml:space="preserve">  제주시 구좌읍 김녕리 산1-1번지 일원</t>
  </si>
  <si>
    <t>Gimnyeong Beach tourist spot</t>
  </si>
  <si>
    <t>묘산봉관광지</t>
  </si>
  <si>
    <t xml:space="preserve">  제주시 구좌읍 김녕리 산157번지 일원</t>
  </si>
  <si>
    <t>1998.04.22</t>
  </si>
  <si>
    <t>Myosanbong tourist spot</t>
  </si>
  <si>
    <t>미천굴관광지</t>
  </si>
  <si>
    <t xml:space="preserve">  서귀포시 성산읍 삼달리 1010번지 일원</t>
  </si>
  <si>
    <t>1998.05.08</t>
  </si>
  <si>
    <t>Mi-cheon Cave tourist spot</t>
  </si>
  <si>
    <t>수망관광지</t>
  </si>
  <si>
    <t xml:space="preserve">  서귀포시 남원읍 수망리 산1번지 일원</t>
  </si>
  <si>
    <t>2000.03.15</t>
  </si>
  <si>
    <t>Sumang tourist spot</t>
  </si>
  <si>
    <t>토산관광지</t>
  </si>
  <si>
    <t xml:space="preserve">  서귀포시 표선면 토산리 16번지 일원</t>
  </si>
  <si>
    <t>1997.08.29</t>
  </si>
  <si>
    <t>Tosan tourist spot</t>
  </si>
  <si>
    <t>남원관광지(1차,2차)</t>
  </si>
  <si>
    <t xml:space="preserve">  서귀포시 남원읍 남원리 1408, 2384-1번지 일원</t>
  </si>
  <si>
    <t>1987.01.13
1989. 8. 1</t>
  </si>
  <si>
    <t>Namwon tourist spot</t>
  </si>
  <si>
    <t>표선민속관광지</t>
  </si>
  <si>
    <t xml:space="preserve">  서귀포시 표선면 표선리 40번지 일원</t>
  </si>
  <si>
    <t>2001.05.10</t>
  </si>
  <si>
    <t>Pyoseon Folk tourist spot</t>
  </si>
  <si>
    <r>
      <rPr>
        <b/>
        <sz val="10"/>
        <rFont val="굴림"/>
        <family val="3"/>
      </rPr>
      <t>인</t>
    </r>
    <r>
      <rPr>
        <b/>
        <sz val="10"/>
        <rFont val="Arial"/>
        <family val="2"/>
      </rPr>
      <t xml:space="preserve">   </t>
    </r>
    <r>
      <rPr>
        <b/>
        <sz val="10"/>
        <rFont val="굴림"/>
        <family val="3"/>
      </rPr>
      <t>원</t>
    </r>
  </si>
  <si>
    <r>
      <rPr>
        <b/>
        <sz val="10"/>
        <rFont val="굴림"/>
        <family val="3"/>
      </rPr>
      <t>징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수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액</t>
    </r>
  </si>
  <si>
    <t>Visitors</t>
  </si>
  <si>
    <t>Receipts</t>
  </si>
  <si>
    <r>
      <rPr>
        <b/>
        <sz val="10"/>
        <rFont val="굴림"/>
        <family val="3"/>
      </rPr>
      <t>제주시</t>
    </r>
  </si>
  <si>
    <t>Jeju-Si</t>
  </si>
  <si>
    <r>
      <rPr>
        <sz val="10"/>
        <rFont val="굴림"/>
        <family val="3"/>
      </rPr>
      <t>삼성혈</t>
    </r>
  </si>
  <si>
    <t>Samseonghyeol</t>
  </si>
  <si>
    <t>제주목관아</t>
  </si>
  <si>
    <t>Jeju Mokkwanaji</t>
  </si>
  <si>
    <t>삼양동 유적</t>
  </si>
  <si>
    <t>Samyang-dong Prehistoric Historical Site</t>
  </si>
  <si>
    <r>
      <t xml:space="preserve">국립제주박물관 </t>
    </r>
    <r>
      <rPr>
        <vertAlign val="superscript"/>
        <sz val="10"/>
        <rFont val="굴림"/>
        <family val="3"/>
      </rPr>
      <t>1)</t>
    </r>
  </si>
  <si>
    <t>Jeju National Museum</t>
  </si>
  <si>
    <r>
      <rPr>
        <sz val="10"/>
        <rFont val="굴림"/>
        <family val="3"/>
      </rPr>
      <t>민속자연사박물관</t>
    </r>
  </si>
  <si>
    <t>Jeju Folklore&amp;Natural History Museum</t>
  </si>
  <si>
    <r>
      <rPr>
        <sz val="10"/>
        <rFont val="굴림"/>
        <family val="3"/>
      </rPr>
      <t>절물자연휴양림</t>
    </r>
  </si>
  <si>
    <t>Jeolmul Natural Forest Resort</t>
  </si>
  <si>
    <r>
      <rPr>
        <sz val="10"/>
        <rFont val="굴림"/>
        <family val="3"/>
      </rPr>
      <t>제주돌문화공원</t>
    </r>
  </si>
  <si>
    <t>Jeju Stone Culture Park</t>
  </si>
  <si>
    <r>
      <rPr>
        <sz val="10"/>
        <rFont val="굴림"/>
        <family val="3"/>
      </rPr>
      <t>제주러브랜드</t>
    </r>
  </si>
  <si>
    <t>Jeju Love Land</t>
  </si>
  <si>
    <r>
      <t xml:space="preserve">한라산국립공원 </t>
    </r>
    <r>
      <rPr>
        <vertAlign val="superscript"/>
        <sz val="10"/>
        <rFont val="굴림"/>
        <family val="3"/>
      </rPr>
      <t>1)</t>
    </r>
  </si>
  <si>
    <t>Mt. Halla National Park</t>
  </si>
  <si>
    <r>
      <rPr>
        <sz val="10"/>
        <rFont val="굴림"/>
        <family val="3"/>
      </rPr>
      <t>해녀박물관</t>
    </r>
  </si>
  <si>
    <t>Museum of Women Divers</t>
  </si>
  <si>
    <t>항파두리 항몽유적</t>
  </si>
  <si>
    <t>Hangmong Historical Site</t>
  </si>
  <si>
    <r>
      <rPr>
        <sz val="10"/>
        <rFont val="굴림"/>
        <family val="3"/>
      </rPr>
      <t>산굼부리</t>
    </r>
  </si>
  <si>
    <t>Sangumburi Crater</t>
  </si>
  <si>
    <r>
      <rPr>
        <sz val="10"/>
        <rFont val="돋움"/>
        <family val="3"/>
      </rPr>
      <t>비자림</t>
    </r>
  </si>
  <si>
    <t>Bijarim Forest</t>
  </si>
  <si>
    <r>
      <rPr>
        <sz val="10"/>
        <rFont val="굴림"/>
        <family val="3"/>
      </rPr>
      <t>제주항일기념관</t>
    </r>
  </si>
  <si>
    <t>Jeju Anti-Japanese Memorial Hall</t>
  </si>
  <si>
    <r>
      <rPr>
        <sz val="10"/>
        <rFont val="굴림"/>
        <family val="3"/>
      </rPr>
      <t>한림공원</t>
    </r>
  </si>
  <si>
    <t>Hallim Park</t>
  </si>
  <si>
    <r>
      <rPr>
        <sz val="10"/>
        <rFont val="돋움"/>
        <family val="3"/>
      </rPr>
      <t>생각하는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정원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구</t>
    </r>
    <r>
      <rPr>
        <sz val="10"/>
        <rFont val="Arial"/>
        <family val="2"/>
      </rPr>
      <t>.</t>
    </r>
    <r>
      <rPr>
        <sz val="10"/>
        <rFont val="돋움"/>
        <family val="3"/>
      </rPr>
      <t>분재예술원</t>
    </r>
    <r>
      <rPr>
        <sz val="10"/>
        <rFont val="Arial"/>
        <family val="2"/>
      </rPr>
      <t>)</t>
    </r>
  </si>
  <si>
    <t>Spirited Garden, Bunjae Artpia</t>
  </si>
  <si>
    <r>
      <rPr>
        <sz val="10"/>
        <rFont val="굴림"/>
        <family val="3"/>
      </rPr>
      <t>만장굴관광지</t>
    </r>
  </si>
  <si>
    <t>Manjanggul</t>
  </si>
  <si>
    <r>
      <rPr>
        <sz val="10"/>
        <rFont val="돋움"/>
        <family val="3"/>
      </rPr>
      <t>㈜제주미니미니랜드</t>
    </r>
  </si>
  <si>
    <t>Jeju Mini-mini Land</t>
  </si>
  <si>
    <r>
      <t xml:space="preserve">           20.  </t>
    </r>
    <r>
      <rPr>
        <b/>
        <sz val="18"/>
        <rFont val="굴림"/>
        <family val="3"/>
      </rPr>
      <t>관광지별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관람인원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관람료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수입</t>
    </r>
    <r>
      <rPr>
        <b/>
        <sz val="18"/>
        <rFont val="Arial"/>
        <family val="2"/>
      </rPr>
      <t xml:space="preserve">         Visitors and Receipts, by Tourist Attraction</t>
    </r>
  </si>
  <si>
    <r>
      <t xml:space="preserve">21. </t>
    </r>
    <r>
      <rPr>
        <b/>
        <sz val="18"/>
        <rFont val="돋움"/>
        <family val="3"/>
      </rPr>
      <t>관광지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지정</t>
    </r>
    <r>
      <rPr>
        <b/>
        <sz val="18"/>
        <rFont val="Arial"/>
        <family val="2"/>
      </rPr>
      <t xml:space="preserve">     Designation of tourist  Attractions</t>
    </r>
  </si>
  <si>
    <t>……</t>
  </si>
  <si>
    <r>
      <t xml:space="preserve">               22. </t>
    </r>
    <r>
      <rPr>
        <b/>
        <sz val="18"/>
        <rFont val="굴림"/>
        <family val="3"/>
      </rPr>
      <t>해수욕장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이용</t>
    </r>
    <r>
      <rPr>
        <b/>
        <sz val="18"/>
        <rFont val="Arial"/>
        <family val="2"/>
      </rPr>
      <t xml:space="preserve">         Use of Sea Bathing Resorts</t>
    </r>
  </si>
  <si>
    <r>
      <t xml:space="preserve">23. </t>
    </r>
    <r>
      <rPr>
        <b/>
        <sz val="18"/>
        <rFont val="굴림"/>
        <family val="3"/>
      </rPr>
      <t>관광호텔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등록</t>
    </r>
    <r>
      <rPr>
        <b/>
        <sz val="18"/>
        <rFont val="Arial"/>
        <family val="2"/>
      </rPr>
      <t xml:space="preserve">              Registered Tourist Hotel</t>
    </r>
  </si>
  <si>
    <r>
      <t xml:space="preserve">24.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            Postal Service Facilities</t>
    </r>
  </si>
  <si>
    <r>
      <t xml:space="preserve">25.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   Handling of Postal Matters</t>
    </r>
  </si>
  <si>
    <r>
      <t xml:space="preserve">26. </t>
    </r>
    <r>
      <rPr>
        <b/>
        <sz val="18"/>
        <rFont val="굴림"/>
        <family val="3"/>
      </rPr>
      <t>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              Receipts from Postal Charges</t>
    </r>
  </si>
  <si>
    <t>27. 통신선로시설               Communications Line Installations</t>
  </si>
</sst>
</file>

<file path=xl/styles.xml><?xml version="1.0" encoding="utf-8"?>
<styleSheet xmlns="http://schemas.openxmlformats.org/spreadsheetml/2006/main">
  <numFmts count="5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yyyy&quot;년&quot;\ m&quot;월&quot;\ d&quot;일&quot;"/>
    <numFmt numFmtId="180" formatCode="0_ "/>
    <numFmt numFmtId="181" formatCode="#,##0;;\-;"/>
    <numFmt numFmtId="182" formatCode="#,##0\ \ ;;\-\ \ ;"/>
    <numFmt numFmtId="183" formatCode="#,##0;;\-\ \ ;"/>
    <numFmt numFmtId="184" formatCode="#,##0;#,##0;\-\ \ ;"/>
    <numFmt numFmtId="185" formatCode="#,##0;&quot;△&quot;#,##0;\-\ \ ;"/>
    <numFmt numFmtId="186" formatCode="hh:mm"/>
    <numFmt numFmtId="187" formatCode="#,##0.0_);[Red]\(#,##0.0\)"/>
    <numFmt numFmtId="188" formatCode="yyyy\.\ mm\.\ dd"/>
    <numFmt numFmtId="189" formatCode="_ * #,##0_ ;_ * \-#,##0_ ;_ * &quot;-&quot;_ ;_ @_ "/>
    <numFmt numFmtId="190" formatCode="_ * #,##0.00_ ;_ * \-#,##0.00_ ;_ * &quot;-&quot;??_ ;_ @_ "/>
    <numFmt numFmtId="191" formatCode="_ * #,##0.00_ ;_ * \-#,##0.00_ ;_ * &quot;-&quot;_ ;_ @_ "/>
    <numFmt numFmtId="192" formatCode="&quot;₩&quot;#,##0;&quot;₩&quot;&quot;₩&quot;\-#,##0"/>
    <numFmt numFmtId="193" formatCode="&quot;₩&quot;#,##0.00;&quot;₩&quot;\-#,##0.00"/>
    <numFmt numFmtId="194" formatCode="&quot;R$&quot;#,##0.00;&quot;R$&quot;\-#,##0.00"/>
    <numFmt numFmtId="195" formatCode="#,##0;\-#,##0;\-\ \ ;"/>
    <numFmt numFmtId="196" formatCode="0_);[Red]\(0\)"/>
    <numFmt numFmtId="197" formatCode="#,##0;;\-\ \ "/>
    <numFmt numFmtId="198" formatCode="\-"/>
    <numFmt numFmtId="199" formatCode="0.0%"/>
    <numFmt numFmtId="200" formatCode="0.0_);[Red]\(0.0\)"/>
    <numFmt numFmtId="201" formatCode="_-[$€-2]* #,##0.00_-;\-[$€-2]* #,##0.00_-;_-[$€-2]* &quot;-&quot;??_-"/>
    <numFmt numFmtId="202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3" formatCode="&quot;₩&quot;#,##0;[Red]&quot;₩&quot;&quot;₩&quot;\-#,##0"/>
    <numFmt numFmtId="20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#,##0.00_);[Red]\(#,##0.00\)"/>
    <numFmt numFmtId="209" formatCode="yy\.mm\.dd"/>
    <numFmt numFmtId="210" formatCode="#,##0.0\ \ ;;\-\ \ ;"/>
    <numFmt numFmtId="211" formatCode="_-* #,##0.00_-;\-* #,##0.00_-;_-* &quot;-&quot;_-;_-@_-"/>
    <numFmt numFmtId="212" formatCode="#,##0\ ;;\ \-;"/>
    <numFmt numFmtId="213" formatCode="_-* #,##0.0_-;\-* #,##0.0_-;_-* &quot;-&quot;_-;_-@_-"/>
    <numFmt numFmtId="214" formatCode="[$-412]yyyy&quot;년&quot;\ m&quot;월&quot;\ d&quot;일&quot;\ dddd"/>
    <numFmt numFmtId="215" formatCode="[$-412]AM/PM\ h:mm:ss"/>
    <numFmt numFmtId="216" formatCode="#\ ###\ ###\ ##0;;\-;"/>
    <numFmt numFmtId="217" formatCode="0.00_);[Red]\(0.00\)"/>
    <numFmt numFmtId="218" formatCode="#\ ###\ ##0;;\-\ \ ;"/>
    <numFmt numFmtId="219" formatCode="#,##0.0_ "/>
    <numFmt numFmtId="220" formatCode="#\ ###\ ##0\ ;;\ \-;"/>
    <numFmt numFmtId="221" formatCode="#\ ###\ ###,,"/>
  </numFmts>
  <fonts count="94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돋움"/>
      <family val="3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굴림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HY중고딕"/>
      <family val="1"/>
    </font>
    <font>
      <sz val="10"/>
      <color indexed="8"/>
      <name val="돋움"/>
      <family val="3"/>
    </font>
    <font>
      <b/>
      <sz val="1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b/>
      <sz val="10"/>
      <name val="굴림"/>
      <family val="3"/>
    </font>
    <font>
      <b/>
      <sz val="11"/>
      <color indexed="10"/>
      <name val="Arial"/>
      <family val="2"/>
    </font>
    <font>
      <sz val="18"/>
      <name val="Arial"/>
      <family val="2"/>
    </font>
    <font>
      <b/>
      <sz val="18"/>
      <name val="HY중고딕"/>
      <family val="1"/>
    </font>
    <font>
      <b/>
      <sz val="10"/>
      <name val="돋움"/>
      <family val="3"/>
    </font>
    <font>
      <b/>
      <sz val="17"/>
      <name val="돋움"/>
      <family val="3"/>
    </font>
    <font>
      <b/>
      <sz val="17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14"/>
      <color indexed="12"/>
      <name val="돋움"/>
      <family val="3"/>
    </font>
    <font>
      <b/>
      <sz val="18"/>
      <color indexed="8"/>
      <name val="HY중고딕"/>
      <family val="1"/>
    </font>
    <font>
      <sz val="18"/>
      <name val="돋움"/>
      <family val="3"/>
    </font>
    <font>
      <sz val="10"/>
      <name val="HY중고딕"/>
      <family val="1"/>
    </font>
    <font>
      <sz val="14"/>
      <name val="Arial"/>
      <family val="2"/>
    </font>
    <font>
      <sz val="10"/>
      <name val="한양신명조,한컴돋움"/>
      <family val="3"/>
    </font>
    <font>
      <sz val="10"/>
      <color indexed="30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sz val="8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8"/>
      <color indexed="10"/>
      <name val="굴림"/>
      <family val="3"/>
    </font>
    <font>
      <b/>
      <sz val="10"/>
      <color indexed="30"/>
      <name val="Arial"/>
      <family val="2"/>
    </font>
    <font>
      <b/>
      <sz val="16"/>
      <name val="Arial"/>
      <family val="2"/>
    </font>
    <font>
      <b/>
      <sz val="16"/>
      <name val="굴림"/>
      <family val="3"/>
    </font>
    <font>
      <sz val="11"/>
      <color indexed="10"/>
      <name val="돋움"/>
      <family val="3"/>
    </font>
    <font>
      <sz val="10"/>
      <color indexed="10"/>
      <name val="굴림"/>
      <family val="3"/>
    </font>
    <font>
      <b/>
      <sz val="11"/>
      <name val="돋움"/>
      <family val="3"/>
    </font>
    <font>
      <vertAlign val="superscript"/>
      <sz val="10"/>
      <name val="굴림"/>
      <family val="3"/>
    </font>
    <font>
      <b/>
      <sz val="15"/>
      <name val="Arial"/>
      <family val="2"/>
    </font>
    <font>
      <b/>
      <sz val="15"/>
      <name val="돋움"/>
      <family val="3"/>
    </font>
    <font>
      <b/>
      <sz val="10"/>
      <color indexed="10"/>
      <name val="돋움"/>
      <family val="3"/>
    </font>
    <font>
      <sz val="8"/>
      <name val="맑은 고딕"/>
      <family val="3"/>
    </font>
    <font>
      <sz val="10"/>
      <color indexed="10"/>
      <name val="돋움"/>
      <family val="3"/>
    </font>
    <font>
      <sz val="11"/>
      <color theme="1"/>
      <name val="Calibri"/>
      <family val="3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0" fillId="0" borderId="0" applyFill="0" applyBorder="0" applyAlignment="0">
      <protection/>
    </xf>
    <xf numFmtId="0" fontId="69" fillId="0" borderId="0">
      <alignment/>
      <protection/>
    </xf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201" fontId="20" fillId="0" borderId="0" applyFont="0" applyFill="0" applyBorder="0" applyAlignment="0" applyProtection="0"/>
    <xf numFmtId="2" fontId="8" fillId="0" borderId="0" applyFont="0" applyFill="0" applyBorder="0" applyAlignment="0" applyProtection="0"/>
    <xf numFmtId="38" fontId="14" fillId="16" borderId="0" applyNumberFormat="0" applyBorder="0" applyAlignment="0" applyProtection="0"/>
    <xf numFmtId="0" fontId="70" fillId="0" borderId="0">
      <alignment horizontal="left"/>
      <protection/>
    </xf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0" fontId="14" fillId="16" borderId="3" applyNumberFormat="0" applyBorder="0" applyAlignment="0" applyProtection="0"/>
    <xf numFmtId="0" fontId="28" fillId="0" borderId="4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28" fillId="0" borderId="0">
      <alignment/>
      <protection/>
    </xf>
    <xf numFmtId="0" fontId="8" fillId="0" borderId="5" applyNumberFormat="0" applyFont="0" applyFill="0" applyAlignment="0" applyProtection="0"/>
    <xf numFmtId="0" fontId="71" fillId="0" borderId="6">
      <alignment horizontal="left"/>
      <protection/>
    </xf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7" applyNumberFormat="0" applyAlignment="0" applyProtection="0"/>
    <xf numFmtId="202" fontId="20" fillId="0" borderId="0">
      <alignment/>
      <protection locked="0"/>
    </xf>
    <xf numFmtId="0" fontId="72" fillId="0" borderId="0">
      <alignment/>
      <protection locked="0"/>
    </xf>
    <xf numFmtId="0" fontId="72" fillId="0" borderId="0">
      <alignment/>
      <protection locked="0"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194" fontId="20" fillId="0" borderId="0">
      <alignment/>
      <protection/>
    </xf>
    <xf numFmtId="0" fontId="39" fillId="3" borderId="0" applyNumberFormat="0" applyBorder="0" applyAlignment="0" applyProtection="0"/>
    <xf numFmtId="0" fontId="73" fillId="0" borderId="0">
      <alignment/>
      <protection locked="0"/>
    </xf>
    <xf numFmtId="0" fontId="73" fillId="0" borderId="0">
      <alignment/>
      <protection locked="0"/>
    </xf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0" fillId="22" borderId="8" applyNumberFormat="0" applyFon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4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4" borderId="9" applyNumberFormat="0" applyAlignment="0" applyProtection="0"/>
    <xf numFmtId="203" fontId="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2" fillId="0" borderId="10">
      <alignment/>
      <protection/>
    </xf>
    <xf numFmtId="0" fontId="43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7" borderId="7" applyNumberFormat="0" applyAlignment="0" applyProtection="0"/>
    <xf numFmtId="4" fontId="73" fillId="0" borderId="0">
      <alignment/>
      <protection locked="0"/>
    </xf>
    <xf numFmtId="204" fontId="20" fillId="0" borderId="0">
      <alignment/>
      <protection locked="0"/>
    </xf>
    <xf numFmtId="0" fontId="7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21" borderId="16" applyNumberFormat="0" applyAlignment="0" applyProtection="0"/>
    <xf numFmtId="41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20" fillId="0" borderId="0">
      <alignment/>
      <protection locked="0"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3" fillId="0" borderId="5">
      <alignment/>
      <protection locked="0"/>
    </xf>
    <xf numFmtId="206" fontId="20" fillId="0" borderId="0">
      <alignment/>
      <protection locked="0"/>
    </xf>
    <xf numFmtId="207" fontId="20" fillId="0" borderId="0">
      <alignment/>
      <protection locked="0"/>
    </xf>
  </cellStyleXfs>
  <cellXfs count="1208">
    <xf numFmtId="0" fontId="0" fillId="0" borderId="0" xfId="0" applyAlignment="1">
      <alignment/>
    </xf>
    <xf numFmtId="0" fontId="15" fillId="4" borderId="0" xfId="151" applyFont="1" applyFill="1">
      <alignment/>
      <protection/>
    </xf>
    <xf numFmtId="0" fontId="8" fillId="0" borderId="0" xfId="151">
      <alignment/>
      <protection/>
    </xf>
    <xf numFmtId="0" fontId="8" fillId="4" borderId="0" xfId="151" applyFill="1">
      <alignment/>
      <protection/>
    </xf>
    <xf numFmtId="0" fontId="8" fillId="23" borderId="17" xfId="151" applyFill="1" applyBorder="1">
      <alignment/>
      <protection/>
    </xf>
    <xf numFmtId="0" fontId="8" fillId="25" borderId="18" xfId="151" applyFill="1" applyBorder="1">
      <alignment/>
      <protection/>
    </xf>
    <xf numFmtId="0" fontId="10" fillId="26" borderId="19" xfId="151" applyFont="1" applyFill="1" applyBorder="1" applyAlignment="1">
      <alignment horizontal="center"/>
      <protection/>
    </xf>
    <xf numFmtId="0" fontId="30" fillId="27" borderId="20" xfId="151" applyFont="1" applyFill="1" applyBorder="1" applyAlignment="1">
      <alignment horizontal="center"/>
      <protection/>
    </xf>
    <xf numFmtId="0" fontId="10" fillId="26" borderId="20" xfId="151" applyFont="1" applyFill="1" applyBorder="1" applyAlignment="1">
      <alignment horizontal="center"/>
      <protection/>
    </xf>
    <xf numFmtId="0" fontId="10" fillId="26" borderId="21" xfId="151" applyFont="1" applyFill="1" applyBorder="1" applyAlignment="1">
      <alignment horizontal="center"/>
      <protection/>
    </xf>
    <xf numFmtId="0" fontId="8" fillId="25" borderId="22" xfId="151" applyFill="1" applyBorder="1">
      <alignment/>
      <protection/>
    </xf>
    <xf numFmtId="0" fontId="8" fillId="23" borderId="23" xfId="151" applyFill="1" applyBorder="1">
      <alignment/>
      <protection/>
    </xf>
    <xf numFmtId="0" fontId="8" fillId="25" borderId="23" xfId="151" applyFill="1" applyBorder="1">
      <alignment/>
      <protection/>
    </xf>
    <xf numFmtId="0" fontId="8" fillId="23" borderId="24" xfId="151" applyFill="1" applyBorder="1">
      <alignment/>
      <protection/>
    </xf>
    <xf numFmtId="0" fontId="8" fillId="16" borderId="0" xfId="0" applyFont="1" applyFill="1" applyAlignment="1">
      <alignment vertical="center"/>
    </xf>
    <xf numFmtId="0" fontId="8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vertical="center"/>
    </xf>
    <xf numFmtId="0" fontId="8" fillId="16" borderId="0" xfId="0" applyFont="1" applyFill="1" applyAlignment="1">
      <alignment vertical="center" shrinkToFit="1"/>
    </xf>
    <xf numFmtId="0" fontId="11" fillId="16" borderId="0" xfId="0" applyFont="1" applyFill="1" applyAlignment="1">
      <alignment/>
    </xf>
    <xf numFmtId="0" fontId="2" fillId="16" borderId="0" xfId="0" applyFont="1" applyFill="1" applyBorder="1" applyAlignment="1">
      <alignment vertical="center"/>
    </xf>
    <xf numFmtId="0" fontId="11" fillId="16" borderId="0" xfId="0" applyFont="1" applyFill="1" applyAlignment="1">
      <alignment vertical="center"/>
    </xf>
    <xf numFmtId="0" fontId="17" fillId="16" borderId="0" xfId="0" applyFont="1" applyFill="1" applyAlignment="1">
      <alignment vertical="center"/>
    </xf>
    <xf numFmtId="0" fontId="17" fillId="16" borderId="0" xfId="0" applyFont="1" applyFill="1" applyBorder="1" applyAlignment="1">
      <alignment horizontal="right" vertical="center"/>
    </xf>
    <xf numFmtId="0" fontId="2" fillId="16" borderId="0" xfId="0" applyFont="1" applyFill="1" applyAlignment="1">
      <alignment horizontal="left" vertical="center"/>
    </xf>
    <xf numFmtId="0" fontId="17" fillId="16" borderId="0" xfId="0" applyFont="1" applyFill="1" applyAlignment="1">
      <alignment horizontal="center" vertical="center"/>
    </xf>
    <xf numFmtId="0" fontId="18" fillId="16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16" borderId="0" xfId="0" applyFont="1" applyFill="1" applyAlignment="1">
      <alignment vertical="center" shrinkToFit="1"/>
    </xf>
    <xf numFmtId="0" fontId="2" fillId="16" borderId="0" xfId="0" applyFont="1" applyFill="1" applyBorder="1" applyAlignment="1">
      <alignment horizontal="right" vertical="center"/>
    </xf>
    <xf numFmtId="0" fontId="2" fillId="16" borderId="0" xfId="154" applyFont="1" applyFill="1" applyAlignment="1">
      <alignment horizontal="left"/>
      <protection/>
    </xf>
    <xf numFmtId="0" fontId="2" fillId="16" borderId="0" xfId="154" applyFont="1" applyFill="1" applyAlignment="1">
      <alignment/>
      <protection/>
    </xf>
    <xf numFmtId="0" fontId="2" fillId="0" borderId="0" xfId="0" applyFont="1" applyAlignment="1">
      <alignment/>
    </xf>
    <xf numFmtId="0" fontId="18" fillId="16" borderId="25" xfId="0" applyFont="1" applyFill="1" applyBorder="1" applyAlignment="1">
      <alignment vertical="center"/>
    </xf>
    <xf numFmtId="0" fontId="2" fillId="16" borderId="25" xfId="0" applyFont="1" applyFill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0" fontId="2" fillId="16" borderId="0" xfId="0" applyFont="1" applyFill="1" applyBorder="1" applyAlignment="1">
      <alignment horizontal="left" vertical="center"/>
    </xf>
    <xf numFmtId="0" fontId="2" fillId="16" borderId="0" xfId="154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2" fillId="16" borderId="0" xfId="0" applyFont="1" applyFill="1" applyAlignment="1">
      <alignment/>
    </xf>
    <xf numFmtId="0" fontId="8" fillId="0" borderId="26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 quotePrefix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31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 quotePrefix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Fill="1" applyBorder="1" applyAlignment="1">
      <alignment horizontal="right" vertical="center" wrapText="1" indent="2" shrinkToFit="1"/>
    </xf>
    <xf numFmtId="181" fontId="8" fillId="0" borderId="26" xfId="0" applyNumberFormat="1" applyFont="1" applyFill="1" applyBorder="1" applyAlignment="1">
      <alignment horizontal="right" vertical="center" wrapText="1" indent="2" shrinkToFit="1"/>
    </xf>
    <xf numFmtId="0" fontId="31" fillId="0" borderId="27" xfId="0" applyFont="1" applyFill="1" applyBorder="1" applyAlignment="1">
      <alignment horizontal="center" vertical="center"/>
    </xf>
    <xf numFmtId="181" fontId="31" fillId="0" borderId="0" xfId="0" applyNumberFormat="1" applyFont="1" applyFill="1" applyBorder="1" applyAlignment="1">
      <alignment horizontal="center" vertical="center" shrinkToFit="1"/>
    </xf>
    <xf numFmtId="181" fontId="31" fillId="0" borderId="0" xfId="0" applyNumberFormat="1" applyFont="1" applyFill="1" applyBorder="1" applyAlignment="1">
      <alignment horizontal="right" vertical="center" wrapText="1" indent="2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/>
    </xf>
    <xf numFmtId="181" fontId="8" fillId="0" borderId="27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Fill="1" applyBorder="1" applyAlignment="1">
      <alignment horizontal="right" vertical="center" wrapText="1" indent="2"/>
    </xf>
    <xf numFmtId="181" fontId="31" fillId="0" borderId="27" xfId="0" applyNumberFormat="1" applyFont="1" applyFill="1" applyBorder="1" applyAlignment="1">
      <alignment horizontal="center" vertical="center" shrinkToFit="1"/>
    </xf>
    <xf numFmtId="181" fontId="31" fillId="0" borderId="0" xfId="0" applyNumberFormat="1" applyFont="1" applyFill="1" applyBorder="1" applyAlignment="1">
      <alignment horizontal="center" vertical="center"/>
    </xf>
    <xf numFmtId="181" fontId="31" fillId="0" borderId="0" xfId="0" applyNumberFormat="1" applyFont="1" applyFill="1" applyBorder="1" applyAlignment="1">
      <alignment horizontal="right" vertical="center" wrapText="1" indent="2"/>
    </xf>
    <xf numFmtId="183" fontId="8" fillId="0" borderId="0" xfId="0" applyNumberFormat="1" applyFont="1" applyFill="1" applyBorder="1" applyAlignment="1">
      <alignment horizontal="right" vertical="center" wrapText="1" indent="2" shrinkToFit="1"/>
    </xf>
    <xf numFmtId="181" fontId="17" fillId="0" borderId="0" xfId="0" applyNumberFormat="1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81" fontId="17" fillId="0" borderId="27" xfId="0" applyNumberFormat="1" applyFont="1" applyFill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 wrapText="1" indent="1"/>
    </xf>
    <xf numFmtId="178" fontId="8" fillId="0" borderId="0" xfId="0" applyNumberFormat="1" applyFont="1" applyFill="1" applyAlignment="1">
      <alignment horizontal="right" vertical="center" wrapText="1" indent="1" shrinkToFit="1"/>
    </xf>
    <xf numFmtId="178" fontId="8" fillId="0" borderId="0" xfId="0" applyNumberFormat="1" applyFont="1" applyFill="1" applyBorder="1" applyAlignment="1">
      <alignment horizontal="right" vertical="center" wrapText="1" indent="1"/>
    </xf>
    <xf numFmtId="176" fontId="8" fillId="0" borderId="0" xfId="0" applyNumberFormat="1" applyFont="1" applyFill="1" applyBorder="1" applyAlignment="1">
      <alignment horizontal="right" vertical="center" wrapText="1" indent="1" shrinkToFit="1"/>
    </xf>
    <xf numFmtId="182" fontId="8" fillId="0" borderId="0" xfId="0" applyNumberFormat="1" applyFont="1" applyFill="1" applyAlignment="1">
      <alignment horizontal="right" vertical="center" wrapText="1" indent="1" shrinkToFit="1"/>
    </xf>
    <xf numFmtId="178" fontId="8" fillId="0" borderId="0" xfId="0" applyNumberFormat="1" applyFont="1" applyFill="1" applyBorder="1" applyAlignment="1">
      <alignment horizontal="right" vertical="center" wrapText="1" indent="1" shrinkToFit="1"/>
    </xf>
    <xf numFmtId="182" fontId="8" fillId="0" borderId="0" xfId="0" applyNumberFormat="1" applyFont="1" applyFill="1" applyBorder="1" applyAlignment="1">
      <alignment horizontal="right" vertical="center" wrapText="1" indent="1" shrinkToFit="1"/>
    </xf>
    <xf numFmtId="183" fontId="8" fillId="0" borderId="0" xfId="0" applyNumberFormat="1" applyFont="1" applyFill="1" applyBorder="1" applyAlignment="1">
      <alignment horizontal="right" vertical="center" wrapText="1" indent="1" shrinkToFi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 indent="1"/>
    </xf>
    <xf numFmtId="177" fontId="17" fillId="0" borderId="30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right" vertical="center" indent="1"/>
    </xf>
    <xf numFmtId="182" fontId="8" fillId="0" borderId="27" xfId="0" applyNumberFormat="1" applyFont="1" applyFill="1" applyBorder="1" applyAlignment="1">
      <alignment horizontal="right" vertical="center" wrapText="1" indent="1" shrinkToFit="1"/>
    </xf>
    <xf numFmtId="182" fontId="8" fillId="0" borderId="26" xfId="0" applyNumberFormat="1" applyFont="1" applyFill="1" applyBorder="1" applyAlignment="1">
      <alignment horizontal="right" vertical="center" wrapText="1" indent="1" shrinkToFit="1"/>
    </xf>
    <xf numFmtId="181" fontId="8" fillId="0" borderId="0" xfId="0" applyNumberFormat="1" applyFont="1" applyFill="1" applyBorder="1" applyAlignment="1">
      <alignment horizontal="right" vertical="center" wrapText="1" indent="1" shrinkToFit="1"/>
    </xf>
    <xf numFmtId="177" fontId="31" fillId="0" borderId="0" xfId="0" applyNumberFormat="1" applyFont="1" applyFill="1" applyBorder="1" applyAlignment="1">
      <alignment horizontal="right" vertical="center" inden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176" fontId="8" fillId="0" borderId="27" xfId="0" applyNumberFormat="1" applyFont="1" applyFill="1" applyBorder="1" applyAlignment="1">
      <alignment horizontal="right" vertical="center" wrapText="1" indent="1" shrinkToFit="1"/>
    </xf>
    <xf numFmtId="181" fontId="17" fillId="0" borderId="27" xfId="0" applyNumberFormat="1" applyFont="1" applyFill="1" applyBorder="1" applyAlignment="1">
      <alignment horizontal="right" vertical="center" wrapText="1" indent="1" shrinkToFit="1"/>
    </xf>
    <xf numFmtId="181" fontId="17" fillId="0" borderId="0" xfId="0" applyNumberFormat="1" applyFont="1" applyFill="1" applyBorder="1" applyAlignment="1">
      <alignment horizontal="right" vertical="center" wrapText="1" indent="1" shrinkToFit="1"/>
    </xf>
    <xf numFmtId="181" fontId="17" fillId="0" borderId="26" xfId="0" applyNumberFormat="1" applyFont="1" applyFill="1" applyBorder="1" applyAlignment="1">
      <alignment horizontal="right" vertical="center" wrapText="1" indent="1" shrinkToFit="1"/>
    </xf>
    <xf numFmtId="181" fontId="8" fillId="0" borderId="27" xfId="0" applyNumberFormat="1" applyFont="1" applyFill="1" applyBorder="1" applyAlignment="1">
      <alignment horizontal="right" vertical="center" wrapText="1" indent="1"/>
    </xf>
    <xf numFmtId="181" fontId="8" fillId="0" borderId="30" xfId="0" applyNumberFormat="1" applyFont="1" applyFill="1" applyBorder="1" applyAlignment="1">
      <alignment horizontal="right" vertical="center" wrapText="1" indent="1" shrinkToFit="1"/>
    </xf>
    <xf numFmtId="181" fontId="17" fillId="0" borderId="0" xfId="0" applyNumberFormat="1" applyFont="1" applyFill="1" applyAlignment="1">
      <alignment horizontal="right" vertical="center" wrapText="1" indent="1" shrinkToFit="1"/>
    </xf>
    <xf numFmtId="181" fontId="8" fillId="0" borderId="29" xfId="0" applyNumberFormat="1" applyFont="1" applyFill="1" applyBorder="1" applyAlignment="1">
      <alignment horizontal="right" vertical="center" wrapText="1" indent="1" shrinkToFit="1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3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41" fontId="8" fillId="0" borderId="23" xfId="11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41" fontId="8" fillId="0" borderId="18" xfId="11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41" fontId="8" fillId="0" borderId="22" xfId="11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vertical="center" shrinkToFit="1"/>
    </xf>
    <xf numFmtId="177" fontId="8" fillId="0" borderId="27" xfId="0" applyNumberFormat="1" applyFont="1" applyFill="1" applyBorder="1" applyAlignment="1">
      <alignment horizontal="right" vertical="center" wrapText="1" indent="1"/>
    </xf>
    <xf numFmtId="178" fontId="17" fillId="0" borderId="0" xfId="0" applyNumberFormat="1" applyFont="1" applyFill="1" applyBorder="1" applyAlignment="1">
      <alignment horizontal="right" vertical="center" wrapText="1" indent="1" shrinkToFit="1"/>
    </xf>
    <xf numFmtId="181" fontId="8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 shrinkToFit="1"/>
    </xf>
    <xf numFmtId="0" fontId="8" fillId="0" borderId="0" xfId="0" applyFont="1" applyFill="1" applyAlignment="1" quotePrefix="1">
      <alignment horizontal="left"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176" fontId="8" fillId="0" borderId="26" xfId="0" applyNumberFormat="1" applyFont="1" applyFill="1" applyBorder="1" applyAlignment="1">
      <alignment horizontal="right" vertical="center" wrapText="1" indent="1" shrinkToFit="1"/>
    </xf>
    <xf numFmtId="178" fontId="8" fillId="0" borderId="27" xfId="0" applyNumberFormat="1" applyFont="1" applyFill="1" applyBorder="1" applyAlignment="1">
      <alignment horizontal="right" vertical="center" wrapText="1" indent="1"/>
    </xf>
    <xf numFmtId="185" fontId="8" fillId="0" borderId="27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 shrinkToFit="1"/>
    </xf>
    <xf numFmtId="178" fontId="8" fillId="0" borderId="27" xfId="0" applyNumberFormat="1" applyFont="1" applyFill="1" applyBorder="1" applyAlignment="1">
      <alignment horizontal="right" vertical="center" wrapText="1" indent="1" shrinkToFit="1"/>
    </xf>
    <xf numFmtId="185" fontId="8" fillId="0" borderId="26" xfId="0" applyNumberFormat="1" applyFont="1" applyFill="1" applyBorder="1" applyAlignment="1">
      <alignment horizontal="right" vertical="center" wrapText="1" indent="1" shrinkToFit="1"/>
    </xf>
    <xf numFmtId="178" fontId="8" fillId="0" borderId="26" xfId="0" applyNumberFormat="1" applyFont="1" applyFill="1" applyBorder="1" applyAlignment="1">
      <alignment horizontal="right" vertical="center" wrapText="1" indent="1" shrinkToFit="1"/>
    </xf>
    <xf numFmtId="176" fontId="31" fillId="0" borderId="33" xfId="0" applyNumberFormat="1" applyFont="1" applyFill="1" applyBorder="1" applyAlignment="1">
      <alignment horizontal="right" vertical="center" wrapText="1" indent="1" shrinkToFit="1"/>
    </xf>
    <xf numFmtId="176" fontId="31" fillId="0" borderId="35" xfId="0" applyNumberFormat="1" applyFont="1" applyFill="1" applyBorder="1" applyAlignment="1">
      <alignment horizontal="right" vertical="center" wrapText="1" indent="1" shrinkToFit="1"/>
    </xf>
    <xf numFmtId="176" fontId="31" fillId="0" borderId="36" xfId="0" applyNumberFormat="1" applyFont="1" applyFill="1" applyBorder="1" applyAlignment="1">
      <alignment horizontal="right" vertical="center" wrapText="1" indent="1" shrinkToFit="1"/>
    </xf>
    <xf numFmtId="0" fontId="31" fillId="0" borderId="3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176" fontId="8" fillId="0" borderId="37" xfId="0" applyNumberFormat="1" applyFont="1" applyFill="1" applyBorder="1" applyAlignment="1">
      <alignment horizontal="right" vertical="center" wrapText="1" indent="1" shrinkToFit="1"/>
    </xf>
    <xf numFmtId="176" fontId="8" fillId="0" borderId="4" xfId="0" applyNumberFormat="1" applyFont="1" applyFill="1" applyBorder="1" applyAlignment="1">
      <alignment horizontal="right" vertical="center" wrapText="1" indent="1" shrinkToFit="1"/>
    </xf>
    <xf numFmtId="178" fontId="8" fillId="0" borderId="37" xfId="0" applyNumberFormat="1" applyFont="1" applyFill="1" applyBorder="1" applyAlignment="1">
      <alignment horizontal="right" vertical="center" wrapText="1" indent="1" shrinkToFit="1"/>
    </xf>
    <xf numFmtId="178" fontId="8" fillId="0" borderId="4" xfId="0" applyNumberFormat="1" applyFont="1" applyFill="1" applyBorder="1" applyAlignment="1">
      <alignment horizontal="right" vertical="center" wrapText="1" indent="1" shrinkToFit="1"/>
    </xf>
    <xf numFmtId="176" fontId="8" fillId="0" borderId="38" xfId="0" applyNumberFormat="1" applyFont="1" applyFill="1" applyBorder="1" applyAlignment="1">
      <alignment horizontal="right" vertical="center" wrapText="1" indent="1" shrinkToFit="1"/>
    </xf>
    <xf numFmtId="0" fontId="8" fillId="0" borderId="37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Alignment="1">
      <alignment vertical="center" shrinkToFit="1"/>
    </xf>
    <xf numFmtId="185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8" xfId="0" applyFont="1" applyFill="1" applyBorder="1" applyAlignment="1" quotePrefix="1">
      <alignment horizontal="center" vertical="center" shrinkToFit="1"/>
    </xf>
    <xf numFmtId="0" fontId="8" fillId="0" borderId="22" xfId="0" applyFont="1" applyFill="1" applyBorder="1" applyAlignment="1" quotePrefix="1">
      <alignment horizontal="center" vertical="center" shrinkToFit="1"/>
    </xf>
    <xf numFmtId="0" fontId="8" fillId="0" borderId="0" xfId="0" applyFont="1" applyFill="1" applyAlignment="1">
      <alignment/>
    </xf>
    <xf numFmtId="0" fontId="8" fillId="0" borderId="25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8" fontId="8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0" fontId="8" fillId="0" borderId="28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/>
    </xf>
    <xf numFmtId="0" fontId="8" fillId="0" borderId="29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85" fontId="2" fillId="0" borderId="0" xfId="0" applyNumberFormat="1" applyFont="1" applyFill="1" applyAlignment="1">
      <alignment vertical="center" shrinkToFit="1"/>
    </xf>
    <xf numFmtId="0" fontId="8" fillId="0" borderId="0" xfId="0" applyFont="1" applyFill="1" applyAlignment="1" quotePrefix="1">
      <alignment horizontal="right" vertical="center"/>
    </xf>
    <xf numFmtId="0" fontId="8" fillId="0" borderId="41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180" fontId="17" fillId="0" borderId="0" xfId="0" applyNumberFormat="1" applyFont="1" applyFill="1" applyBorder="1" applyAlignment="1">
      <alignment horizontal="center" vertical="center"/>
    </xf>
    <xf numFmtId="178" fontId="17" fillId="0" borderId="26" xfId="0" applyNumberFormat="1" applyFont="1" applyFill="1" applyBorder="1" applyAlignment="1">
      <alignment horizontal="right" vertical="center" wrapText="1" indent="1"/>
    </xf>
    <xf numFmtId="0" fontId="8" fillId="0" borderId="25" xfId="0" applyFont="1" applyFill="1" applyBorder="1" applyAlignment="1">
      <alignment vertical="center"/>
    </xf>
    <xf numFmtId="181" fontId="8" fillId="0" borderId="27" xfId="0" applyNumberFormat="1" applyFont="1" applyFill="1" applyBorder="1" applyAlignment="1">
      <alignment horizontal="right" vertical="center" wrapText="1" indent="2" shrinkToFit="1"/>
    </xf>
    <xf numFmtId="0" fontId="8" fillId="0" borderId="23" xfId="0" applyFont="1" applyFill="1" applyBorder="1" applyAlignment="1" quotePrefix="1">
      <alignment horizontal="center" vertical="center" shrinkToFit="1"/>
    </xf>
    <xf numFmtId="0" fontId="8" fillId="0" borderId="27" xfId="0" applyFont="1" applyFill="1" applyBorder="1" applyAlignment="1">
      <alignment horizontal="right" vertical="center" indent="1"/>
    </xf>
    <xf numFmtId="183" fontId="8" fillId="0" borderId="0" xfId="0" applyNumberFormat="1" applyFont="1" applyFill="1" applyBorder="1" applyAlignment="1">
      <alignment horizontal="right" vertical="center" indent="1"/>
    </xf>
    <xf numFmtId="181" fontId="8" fillId="0" borderId="0" xfId="0" applyNumberFormat="1" applyFont="1" applyFill="1" applyBorder="1" applyAlignment="1">
      <alignment horizontal="right" vertical="center" indent="1" shrinkToFit="1"/>
    </xf>
    <xf numFmtId="0" fontId="31" fillId="0" borderId="27" xfId="0" applyFont="1" applyFill="1" applyBorder="1" applyAlignment="1">
      <alignment horizontal="right" vertical="center" indent="1"/>
    </xf>
    <xf numFmtId="183" fontId="31" fillId="0" borderId="0" xfId="0" applyNumberFormat="1" applyFont="1" applyFill="1" applyBorder="1" applyAlignment="1">
      <alignment horizontal="right" vertical="center" indent="1"/>
    </xf>
    <xf numFmtId="181" fontId="31" fillId="0" borderId="0" xfId="0" applyNumberFormat="1" applyFont="1" applyFill="1" applyBorder="1" applyAlignment="1">
      <alignment horizontal="right" vertical="center" indent="1" shrinkToFit="1"/>
    </xf>
    <xf numFmtId="183" fontId="8" fillId="0" borderId="0" xfId="0" applyNumberFormat="1" applyFont="1" applyFill="1" applyBorder="1" applyAlignment="1">
      <alignment horizontal="right" vertical="center" indent="1" shrinkToFit="1"/>
    </xf>
    <xf numFmtId="0" fontId="13" fillId="0" borderId="0" xfId="0" applyFont="1" applyFill="1" applyAlignment="1">
      <alignment horizontal="center" vertical="center"/>
    </xf>
    <xf numFmtId="181" fontId="31" fillId="0" borderId="27" xfId="0" applyNumberFormat="1" applyFont="1" applyFill="1" applyBorder="1" applyAlignment="1">
      <alignment horizontal="right" vertical="center" wrapText="1" indent="2" shrinkToFit="1"/>
    </xf>
    <xf numFmtId="0" fontId="31" fillId="0" borderId="0" xfId="0" applyFont="1" applyFill="1" applyAlignment="1">
      <alignment horizontal="center" vertical="center"/>
    </xf>
    <xf numFmtId="0" fontId="8" fillId="0" borderId="28" xfId="0" applyFont="1" applyFill="1" applyBorder="1" applyAlignment="1" quotePrefix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181" fontId="17" fillId="0" borderId="27" xfId="0" applyNumberFormat="1" applyFont="1" applyFill="1" applyBorder="1" applyAlignment="1">
      <alignment horizontal="right" vertical="center" wrapText="1" indent="2"/>
    </xf>
    <xf numFmtId="181" fontId="17" fillId="0" borderId="0" xfId="0" applyNumberFormat="1" applyFont="1" applyFill="1" applyBorder="1" applyAlignment="1">
      <alignment horizontal="right" vertical="center" wrapText="1" indent="2"/>
    </xf>
    <xf numFmtId="181" fontId="17" fillId="0" borderId="0" xfId="0" applyNumberFormat="1" applyFont="1" applyFill="1" applyBorder="1" applyAlignment="1">
      <alignment horizontal="right" vertical="center" wrapText="1" indent="2" shrinkToFit="1"/>
    </xf>
    <xf numFmtId="0" fontId="17" fillId="0" borderId="0" xfId="0" applyFont="1" applyFill="1" applyAlignment="1">
      <alignment horizontal="center" vertical="center"/>
    </xf>
    <xf numFmtId="181" fontId="31" fillId="0" borderId="27" xfId="0" applyNumberFormat="1" applyFont="1" applyFill="1" applyBorder="1" applyAlignment="1">
      <alignment horizontal="right" vertical="center" wrapText="1" indent="2"/>
    </xf>
    <xf numFmtId="181" fontId="8" fillId="0" borderId="27" xfId="0" applyNumberFormat="1" applyFont="1" applyFill="1" applyBorder="1" applyAlignment="1">
      <alignment horizontal="right" vertical="center" wrapText="1" indent="2"/>
    </xf>
    <xf numFmtId="0" fontId="17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18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 quotePrefix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shrinkToFit="1"/>
    </xf>
    <xf numFmtId="181" fontId="8" fillId="0" borderId="0" xfId="0" applyNumberFormat="1" applyFont="1" applyFill="1" applyAlignment="1">
      <alignment horizontal="center" vertical="center" wrapText="1" shrinkToFit="1"/>
    </xf>
    <xf numFmtId="182" fontId="8" fillId="0" borderId="0" xfId="0" applyNumberFormat="1" applyFont="1" applyFill="1" applyAlignment="1">
      <alignment horizontal="center" vertical="center" wrapText="1" shrinkToFit="1"/>
    </xf>
    <xf numFmtId="181" fontId="31" fillId="0" borderId="0" xfId="0" applyNumberFormat="1" applyFont="1" applyFill="1" applyAlignment="1">
      <alignment horizontal="center" vertical="center" wrapText="1" shrinkToFit="1"/>
    </xf>
    <xf numFmtId="181" fontId="17" fillId="0" borderId="0" xfId="0" applyNumberFormat="1" applyFont="1" applyFill="1" applyAlignment="1">
      <alignment horizontal="center" vertical="center" wrapText="1" shrinkToFit="1"/>
    </xf>
    <xf numFmtId="182" fontId="8" fillId="0" borderId="0" xfId="0" applyNumberFormat="1" applyFont="1" applyFill="1" applyAlignment="1">
      <alignment vertical="center"/>
    </xf>
    <xf numFmtId="0" fontId="8" fillId="0" borderId="31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182" fontId="8" fillId="0" borderId="27" xfId="0" applyNumberFormat="1" applyFont="1" applyFill="1" applyBorder="1" applyAlignment="1">
      <alignment horizontal="right" vertical="center" wrapText="1" indent="2" shrinkToFit="1"/>
    </xf>
    <xf numFmtId="182" fontId="8" fillId="0" borderId="0" xfId="0" applyNumberFormat="1" applyFont="1" applyFill="1" applyBorder="1" applyAlignment="1">
      <alignment horizontal="right" vertical="center" wrapText="1" indent="2" shrinkToFit="1"/>
    </xf>
    <xf numFmtId="182" fontId="8" fillId="0" borderId="26" xfId="0" applyNumberFormat="1" applyFont="1" applyFill="1" applyBorder="1" applyAlignment="1">
      <alignment horizontal="right" vertical="center" wrapText="1" indent="2" shrinkToFit="1"/>
    </xf>
    <xf numFmtId="0" fontId="13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 quotePrefix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right" vertical="center"/>
    </xf>
    <xf numFmtId="0" fontId="8" fillId="0" borderId="32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 quotePrefix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left" vertical="center" indent="1"/>
    </xf>
    <xf numFmtId="0" fontId="8" fillId="0" borderId="18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wrapText="1" indent="1"/>
    </xf>
    <xf numFmtId="177" fontId="17" fillId="0" borderId="0" xfId="0" applyNumberFormat="1" applyFont="1" applyFill="1" applyBorder="1" applyAlignment="1">
      <alignment horizontal="left" vertical="center" indent="1"/>
    </xf>
    <xf numFmtId="0" fontId="17" fillId="0" borderId="27" xfId="0" applyFont="1" applyFill="1" applyBorder="1" applyAlignment="1">
      <alignment horizontal="left" vertical="center" wrapText="1" indent="1"/>
    </xf>
    <xf numFmtId="177" fontId="17" fillId="0" borderId="0" xfId="0" applyNumberFormat="1" applyFont="1" applyFill="1" applyBorder="1" applyAlignment="1">
      <alignment horizontal="left" vertical="center" wrapText="1" indent="1" shrinkToFit="1"/>
    </xf>
    <xf numFmtId="177" fontId="17" fillId="0" borderId="30" xfId="0" applyNumberFormat="1" applyFont="1" applyFill="1" applyBorder="1" applyAlignment="1">
      <alignment horizontal="left" vertical="center" indent="1"/>
    </xf>
    <xf numFmtId="0" fontId="8" fillId="0" borderId="22" xfId="0" applyNumberFormat="1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 quotePrefix="1">
      <alignment horizontal="center"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 quotePrefix="1">
      <alignment horizontal="center" vertical="center" shrinkToFit="1"/>
    </xf>
    <xf numFmtId="0" fontId="2" fillId="0" borderId="22" xfId="0" applyFont="1" applyFill="1" applyBorder="1" applyAlignment="1" quotePrefix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64" fillId="0" borderId="0" xfId="140" applyFont="1" applyFill="1" applyAlignment="1">
      <alignment/>
      <protection/>
    </xf>
    <xf numFmtId="0" fontId="90" fillId="0" borderId="0" xfId="140" applyFill="1" applyAlignment="1">
      <alignment/>
      <protection/>
    </xf>
    <xf numFmtId="0" fontId="8" fillId="0" borderId="0" xfId="140" applyFont="1" applyFill="1" applyAlignment="1">
      <alignment/>
      <protection/>
    </xf>
    <xf numFmtId="0" fontId="8" fillId="0" borderId="27" xfId="140" applyFont="1" applyFill="1" applyBorder="1" applyAlignment="1">
      <alignment horizontal="center" vertical="center"/>
      <protection/>
    </xf>
    <xf numFmtId="0" fontId="8" fillId="0" borderId="26" xfId="140" applyFont="1" applyFill="1" applyBorder="1" applyAlignment="1">
      <alignment horizontal="center" vertical="center"/>
      <protection/>
    </xf>
    <xf numFmtId="41" fontId="8" fillId="0" borderId="27" xfId="111" applyFont="1" applyFill="1" applyBorder="1" applyAlignment="1">
      <alignment horizontal="right" vertical="center" wrapText="1"/>
    </xf>
    <xf numFmtId="41" fontId="8" fillId="0" borderId="0" xfId="111" applyFont="1" applyFill="1" applyBorder="1" applyAlignment="1">
      <alignment horizontal="right" vertical="center" wrapText="1"/>
    </xf>
    <xf numFmtId="0" fontId="8" fillId="0" borderId="29" xfId="0" applyFont="1" applyFill="1" applyBorder="1" applyAlignment="1" quotePrefix="1">
      <alignment horizontal="center" vertical="center" shrinkToFit="1"/>
    </xf>
    <xf numFmtId="0" fontId="8" fillId="0" borderId="30" xfId="0" applyFont="1" applyFill="1" applyBorder="1" applyAlignment="1">
      <alignment horizontal="right" vertical="center" shrinkToFit="1"/>
    </xf>
    <xf numFmtId="0" fontId="8" fillId="0" borderId="0" xfId="153" applyFont="1" applyFill="1" applyAlignment="1">
      <alignment vertical="center"/>
      <protection/>
    </xf>
    <xf numFmtId="0" fontId="8" fillId="0" borderId="30" xfId="153" applyFont="1" applyFill="1" applyBorder="1" applyAlignment="1">
      <alignment vertical="center"/>
      <protection/>
    </xf>
    <xf numFmtId="0" fontId="8" fillId="0" borderId="0" xfId="153" applyFont="1" applyFill="1" applyAlignment="1">
      <alignment horizontal="right" vertical="center"/>
      <protection/>
    </xf>
    <xf numFmtId="0" fontId="8" fillId="0" borderId="0" xfId="153" applyFont="1" applyFill="1" applyBorder="1" applyAlignment="1">
      <alignment vertical="center"/>
      <protection/>
    </xf>
    <xf numFmtId="0" fontId="8" fillId="0" borderId="26" xfId="153" applyFont="1" applyFill="1" applyBorder="1" applyAlignment="1">
      <alignment horizontal="center" vertical="center"/>
      <protection/>
    </xf>
    <xf numFmtId="0" fontId="8" fillId="0" borderId="18" xfId="153" applyFont="1" applyFill="1" applyBorder="1" applyAlignment="1">
      <alignment horizontal="center" vertical="center"/>
      <protection/>
    </xf>
    <xf numFmtId="0" fontId="2" fillId="0" borderId="23" xfId="153" applyFont="1" applyFill="1" applyBorder="1" applyAlignment="1" quotePrefix="1">
      <alignment horizontal="center" vertical="center" shrinkToFit="1"/>
      <protection/>
    </xf>
    <xf numFmtId="0" fontId="8" fillId="0" borderId="18" xfId="153" applyFont="1" applyFill="1" applyBorder="1" applyAlignment="1">
      <alignment horizontal="center" vertical="center" wrapText="1"/>
      <protection/>
    </xf>
    <xf numFmtId="0" fontId="8" fillId="0" borderId="27" xfId="153" applyFont="1" applyFill="1" applyBorder="1" applyAlignment="1">
      <alignment horizontal="center" vertical="center"/>
      <protection/>
    </xf>
    <xf numFmtId="0" fontId="8" fillId="0" borderId="27" xfId="153" applyFont="1" applyFill="1" applyBorder="1" applyAlignment="1">
      <alignment horizontal="center" vertical="center" wrapText="1"/>
      <protection/>
    </xf>
    <xf numFmtId="0" fontId="8" fillId="0" borderId="18" xfId="153" applyFont="1" applyFill="1" applyBorder="1" applyAlignment="1" quotePrefix="1">
      <alignment horizontal="center" vertical="center" wrapText="1"/>
      <protection/>
    </xf>
    <xf numFmtId="0" fontId="8" fillId="0" borderId="0" xfId="153" applyFont="1" applyFill="1" applyBorder="1" applyAlignment="1">
      <alignment horizontal="center" vertical="center" wrapText="1"/>
      <protection/>
    </xf>
    <xf numFmtId="0" fontId="8" fillId="0" borderId="0" xfId="153" applyFont="1" applyFill="1" applyBorder="1" applyAlignment="1">
      <alignment horizontal="center" vertical="center"/>
      <protection/>
    </xf>
    <xf numFmtId="0" fontId="8" fillId="0" borderId="29" xfId="153" applyFont="1" applyFill="1" applyBorder="1" applyAlignment="1">
      <alignment horizontal="center" vertical="center"/>
      <protection/>
    </xf>
    <xf numFmtId="0" fontId="8" fillId="0" borderId="29" xfId="153" applyFont="1" applyFill="1" applyBorder="1" applyAlignment="1">
      <alignment horizontal="center" vertical="center" wrapText="1"/>
      <protection/>
    </xf>
    <xf numFmtId="0" fontId="8" fillId="0" borderId="22" xfId="153" applyFont="1" applyFill="1" applyBorder="1" applyAlignment="1">
      <alignment horizontal="center" vertical="center" wrapText="1"/>
      <protection/>
    </xf>
    <xf numFmtId="0" fontId="8" fillId="0" borderId="22" xfId="153" applyFont="1" applyFill="1" applyBorder="1" applyAlignment="1" quotePrefix="1">
      <alignment horizontal="center" vertical="center" wrapText="1"/>
      <protection/>
    </xf>
    <xf numFmtId="0" fontId="8" fillId="0" borderId="30" xfId="153" applyFont="1" applyFill="1" applyBorder="1" applyAlignment="1">
      <alignment horizontal="center" vertical="center" wrapText="1"/>
      <protection/>
    </xf>
    <xf numFmtId="0" fontId="8" fillId="0" borderId="30" xfId="153" applyFont="1" applyFill="1" applyBorder="1" applyAlignment="1">
      <alignment horizontal="center" vertical="center"/>
      <protection/>
    </xf>
    <xf numFmtId="0" fontId="8" fillId="0" borderId="0" xfId="153" applyFont="1" applyFill="1" applyBorder="1" applyAlignment="1">
      <alignment horizontal="center" vertical="center" shrinkToFit="1"/>
      <protection/>
    </xf>
    <xf numFmtId="183" fontId="8" fillId="0" borderId="0" xfId="153" applyNumberFormat="1" applyFont="1" applyFill="1" applyBorder="1" applyAlignment="1">
      <alignment horizontal="center" vertical="center" shrinkToFit="1"/>
      <protection/>
    </xf>
    <xf numFmtId="0" fontId="8" fillId="0" borderId="27" xfId="153" applyFont="1" applyFill="1" applyBorder="1" applyAlignment="1">
      <alignment horizontal="center" vertical="center" shrinkToFit="1"/>
      <protection/>
    </xf>
    <xf numFmtId="0" fontId="8" fillId="0" borderId="0" xfId="153" applyFont="1" applyFill="1" applyAlignment="1">
      <alignment horizontal="center" vertical="center"/>
      <protection/>
    </xf>
    <xf numFmtId="183" fontId="8" fillId="0" borderId="27" xfId="153" applyNumberFormat="1" applyFont="1" applyFill="1" applyBorder="1" applyAlignment="1">
      <alignment horizontal="center" vertical="center" shrinkToFit="1"/>
      <protection/>
    </xf>
    <xf numFmtId="0" fontId="2" fillId="0" borderId="0" xfId="153" applyFont="1" applyFill="1" applyAlignment="1">
      <alignment vertical="center"/>
      <protection/>
    </xf>
    <xf numFmtId="0" fontId="2" fillId="0" borderId="0" xfId="153" applyFont="1" applyFill="1" applyAlignment="1">
      <alignment horizontal="right" vertical="center"/>
      <protection/>
    </xf>
    <xf numFmtId="0" fontId="2" fillId="0" borderId="0" xfId="153" applyFont="1" applyFill="1" applyAlignment="1">
      <alignment horizontal="left" vertical="center"/>
      <protection/>
    </xf>
    <xf numFmtId="183" fontId="8" fillId="0" borderId="0" xfId="153" applyNumberFormat="1" applyFont="1" applyFill="1" applyAlignment="1">
      <alignment vertical="center"/>
      <protection/>
    </xf>
    <xf numFmtId="0" fontId="62" fillId="0" borderId="0" xfId="153" applyFont="1" applyFill="1" applyAlignment="1">
      <alignment vertical="center"/>
      <protection/>
    </xf>
    <xf numFmtId="0" fontId="8" fillId="0" borderId="30" xfId="0" applyFont="1" applyFill="1" applyBorder="1" applyAlignment="1">
      <alignment horizontal="left" vertical="center" shrinkToFit="1"/>
    </xf>
    <xf numFmtId="41" fontId="17" fillId="0" borderId="27" xfId="108" applyFont="1" applyFill="1" applyBorder="1" applyAlignment="1">
      <alignment horizontal="center" vertical="center" shrinkToFit="1"/>
    </xf>
    <xf numFmtId="41" fontId="8" fillId="0" borderId="0" xfId="108" applyFont="1" applyFill="1" applyBorder="1" applyAlignment="1">
      <alignment horizontal="center" vertical="center" shrinkToFit="1"/>
    </xf>
    <xf numFmtId="41" fontId="8" fillId="0" borderId="26" xfId="108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64" fillId="0" borderId="0" xfId="141" applyFont="1" applyFill="1">
      <alignment vertical="center"/>
      <protection/>
    </xf>
    <xf numFmtId="0" fontId="18" fillId="0" borderId="0" xfId="141" applyFont="1" applyFill="1" applyAlignment="1">
      <alignment vertical="center"/>
      <protection/>
    </xf>
    <xf numFmtId="0" fontId="2" fillId="0" borderId="0" xfId="141" applyFont="1" applyFill="1">
      <alignment vertical="center"/>
      <protection/>
    </xf>
    <xf numFmtId="0" fontId="2" fillId="0" borderId="30" xfId="141" applyFont="1" applyFill="1" applyBorder="1" applyAlignment="1">
      <alignment vertical="center"/>
      <protection/>
    </xf>
    <xf numFmtId="0" fontId="18" fillId="0" borderId="0" xfId="141" applyFont="1" applyFill="1" applyAlignment="1">
      <alignment horizontal="right" vertical="center"/>
      <protection/>
    </xf>
    <xf numFmtId="0" fontId="8" fillId="0" borderId="32" xfId="141" applyFont="1" applyFill="1" applyBorder="1" applyAlignment="1">
      <alignment horizontal="center" vertical="center"/>
      <protection/>
    </xf>
    <xf numFmtId="0" fontId="0" fillId="0" borderId="0" xfId="141" applyFont="1" applyFill="1">
      <alignment vertical="center"/>
      <protection/>
    </xf>
    <xf numFmtId="0" fontId="8" fillId="0" borderId="23" xfId="141" applyFont="1" applyFill="1" applyBorder="1" applyAlignment="1">
      <alignment horizontal="center" vertical="center"/>
      <protection/>
    </xf>
    <xf numFmtId="0" fontId="8" fillId="0" borderId="27" xfId="141" applyFont="1" applyFill="1" applyBorder="1" applyAlignment="1">
      <alignment horizontal="center" vertical="center"/>
      <protection/>
    </xf>
    <xf numFmtId="0" fontId="8" fillId="0" borderId="18" xfId="141" applyFont="1" applyFill="1" applyBorder="1" applyAlignment="1">
      <alignment horizontal="center" vertical="center"/>
      <protection/>
    </xf>
    <xf numFmtId="0" fontId="2" fillId="0" borderId="0" xfId="154" applyFont="1" applyFill="1" applyAlignment="1">
      <alignment vertical="center"/>
      <protection/>
    </xf>
    <xf numFmtId="0" fontId="55" fillId="0" borderId="0" xfId="141" applyFont="1" applyFill="1">
      <alignment vertical="center"/>
      <protection/>
    </xf>
    <xf numFmtId="0" fontId="32" fillId="0" borderId="0" xfId="141" applyFont="1" applyFill="1" applyAlignment="1">
      <alignment vertical="center"/>
      <protection/>
    </xf>
    <xf numFmtId="0" fontId="52" fillId="0" borderId="0" xfId="141" applyFont="1" applyFill="1">
      <alignment vertical="center"/>
      <protection/>
    </xf>
    <xf numFmtId="211" fontId="8" fillId="0" borderId="18" xfId="108" applyNumberFormat="1" applyFont="1" applyFill="1" applyBorder="1" applyAlignment="1">
      <alignment horizontal="center" vertical="center"/>
    </xf>
    <xf numFmtId="211" fontId="8" fillId="0" borderId="27" xfId="108" applyNumberFormat="1" applyFont="1" applyFill="1" applyBorder="1" applyAlignment="1">
      <alignment horizontal="center" vertical="center"/>
    </xf>
    <xf numFmtId="211" fontId="52" fillId="0" borderId="0" xfId="108" applyNumberFormat="1" applyFont="1" applyFill="1" applyAlignment="1">
      <alignment vertical="center"/>
    </xf>
    <xf numFmtId="211" fontId="0" fillId="0" borderId="0" xfId="108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1" fontId="2" fillId="0" borderId="0" xfId="108" applyFont="1" applyFill="1" applyAlignment="1">
      <alignment vertical="center"/>
    </xf>
    <xf numFmtId="177" fontId="8" fillId="0" borderId="27" xfId="0" applyNumberFormat="1" applyFont="1" applyFill="1" applyBorder="1" applyAlignment="1">
      <alignment horizontal="center" vertical="center"/>
    </xf>
    <xf numFmtId="181" fontId="8" fillId="0" borderId="26" xfId="0" applyNumberFormat="1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right"/>
    </xf>
    <xf numFmtId="0" fontId="18" fillId="0" borderId="43" xfId="0" applyFont="1" applyFill="1" applyBorder="1" applyAlignment="1">
      <alignment horizontal="center" wrapText="1"/>
    </xf>
    <xf numFmtId="0" fontId="18" fillId="0" borderId="44" xfId="0" applyFont="1" applyFill="1" applyBorder="1" applyAlignment="1">
      <alignment horizontal="center" wrapText="1"/>
    </xf>
    <xf numFmtId="0" fontId="18" fillId="0" borderId="45" xfId="0" applyFont="1" applyFill="1" applyBorder="1" applyAlignment="1">
      <alignment horizont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center" vertical="center" wrapText="1"/>
    </xf>
    <xf numFmtId="196" fontId="17" fillId="0" borderId="0" xfId="0" applyNumberFormat="1" applyFont="1" applyFill="1" applyBorder="1" applyAlignment="1">
      <alignment horizontal="center" vertical="center" shrinkToFit="1"/>
    </xf>
    <xf numFmtId="0" fontId="17" fillId="0" borderId="27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centerContinuous" vertical="center" shrinkToFit="1"/>
    </xf>
    <xf numFmtId="0" fontId="8" fillId="0" borderId="25" xfId="0" applyFont="1" applyFill="1" applyBorder="1" applyAlignment="1">
      <alignment horizontal="centerContinuous" vertical="center" shrinkToFit="1"/>
    </xf>
    <xf numFmtId="0" fontId="8" fillId="0" borderId="42" xfId="0" applyFont="1" applyFill="1" applyBorder="1" applyAlignment="1">
      <alignment horizontal="centerContinuous" vertical="center" shrinkToFit="1"/>
    </xf>
    <xf numFmtId="0" fontId="2" fillId="0" borderId="23" xfId="0" applyFont="1" applyFill="1" applyBorder="1" applyAlignment="1">
      <alignment horizontal="center" vertical="top" shrinkToFit="1"/>
    </xf>
    <xf numFmtId="0" fontId="2" fillId="0" borderId="18" xfId="0" applyFont="1" applyFill="1" applyBorder="1" applyAlignment="1">
      <alignment horizontal="center" vertical="top" shrinkToFit="1"/>
    </xf>
    <xf numFmtId="0" fontId="15" fillId="0" borderId="1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 quotePrefix="1">
      <alignment horizontal="center" vertical="center" shrinkToFit="1"/>
    </xf>
    <xf numFmtId="0" fontId="8" fillId="0" borderId="22" xfId="0" applyFont="1" applyFill="1" applyBorder="1" applyAlignment="1">
      <alignment horizontal="center" vertical="top" shrinkToFit="1"/>
    </xf>
    <xf numFmtId="0" fontId="67" fillId="0" borderId="22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right"/>
    </xf>
    <xf numFmtId="0" fontId="15" fillId="0" borderId="23" xfId="0" applyFont="1" applyFill="1" applyBorder="1" applyAlignment="1">
      <alignment horizontal="centerContinuous" vertical="center" shrinkToFit="1"/>
    </xf>
    <xf numFmtId="0" fontId="2" fillId="0" borderId="32" xfId="0" applyFont="1" applyFill="1" applyBorder="1" applyAlignment="1">
      <alignment horizontal="centerContinuous" vertical="center" wrapText="1" shrinkToFit="1"/>
    </xf>
    <xf numFmtId="0" fontId="2" fillId="0" borderId="23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15" fillId="0" borderId="2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7" fillId="0" borderId="22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justify" vertical="center"/>
    </xf>
    <xf numFmtId="0" fontId="52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 shrinkToFit="1"/>
    </xf>
    <xf numFmtId="181" fontId="17" fillId="0" borderId="0" xfId="0" applyNumberFormat="1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187" fontId="17" fillId="0" borderId="0" xfId="0" applyNumberFormat="1" applyFont="1" applyFill="1" applyAlignment="1">
      <alignment horizontal="center" vertical="center" shrinkToFit="1"/>
    </xf>
    <xf numFmtId="178" fontId="17" fillId="0" borderId="0" xfId="0" applyNumberFormat="1" applyFont="1" applyFill="1" applyAlignment="1">
      <alignment horizontal="center" vertical="center" shrinkToFit="1"/>
    </xf>
    <xf numFmtId="182" fontId="8" fillId="0" borderId="0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 quotePrefix="1">
      <alignment horizontal="left" vertical="center"/>
    </xf>
    <xf numFmtId="181" fontId="30" fillId="0" borderId="30" xfId="0" applyNumberFormat="1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 quotePrefix="1">
      <alignment horizontal="center" vertical="center" shrinkToFi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 quotePrefix="1">
      <alignment horizontal="center" vertical="center" shrinkToFit="1"/>
    </xf>
    <xf numFmtId="183" fontId="8" fillId="0" borderId="0" xfId="0" applyNumberFormat="1" applyFont="1" applyFill="1" applyAlignment="1">
      <alignment horizontal="right" vertical="center" wrapText="1" indent="1" shrinkToFit="1"/>
    </xf>
    <xf numFmtId="183" fontId="8" fillId="0" borderId="0" xfId="0" applyNumberFormat="1" applyFont="1" applyFill="1" applyAlignment="1">
      <alignment horizontal="center" vertical="center" shrinkToFit="1"/>
    </xf>
    <xf numFmtId="212" fontId="8" fillId="0" borderId="0" xfId="0" applyNumberFormat="1" applyFont="1" applyFill="1" applyBorder="1" applyAlignment="1">
      <alignment horizontal="right" vertical="center" wrapText="1" indent="1" shrinkToFit="1"/>
    </xf>
    <xf numFmtId="0" fontId="31" fillId="0" borderId="0" xfId="0" applyFont="1" applyFill="1" applyAlignment="1">
      <alignment horizontal="center" vertical="center" shrinkToFit="1"/>
    </xf>
    <xf numFmtId="183" fontId="8" fillId="0" borderId="0" xfId="0" applyNumberFormat="1" applyFont="1" applyFill="1" applyAlignment="1">
      <alignment vertical="center" shrinkToFit="1"/>
    </xf>
    <xf numFmtId="0" fontId="8" fillId="0" borderId="28" xfId="153" applyFont="1" applyFill="1" applyBorder="1" applyAlignment="1">
      <alignment horizontal="center" vertical="center" shrinkToFit="1"/>
      <protection/>
    </xf>
    <xf numFmtId="0" fontId="31" fillId="0" borderId="0" xfId="153" applyFont="1" applyFill="1" applyAlignment="1">
      <alignment horizontal="center" vertical="center"/>
      <protection/>
    </xf>
    <xf numFmtId="0" fontId="31" fillId="0" borderId="0" xfId="153" applyFont="1" applyFill="1" applyBorder="1" applyAlignment="1">
      <alignment horizontal="center" vertical="center" shrinkToFit="1"/>
      <protection/>
    </xf>
    <xf numFmtId="183" fontId="31" fillId="0" borderId="27" xfId="153" applyNumberFormat="1" applyFont="1" applyFill="1" applyBorder="1" applyAlignment="1">
      <alignment horizontal="center" vertical="center" shrinkToFit="1"/>
      <protection/>
    </xf>
    <xf numFmtId="183" fontId="31" fillId="0" borderId="0" xfId="153" applyNumberFormat="1" applyFont="1" applyFill="1" applyBorder="1" applyAlignment="1">
      <alignment horizontal="center" vertical="center" shrinkToFit="1"/>
      <protection/>
    </xf>
    <xf numFmtId="0" fontId="31" fillId="0" borderId="27" xfId="153" applyFont="1" applyFill="1" applyBorder="1" applyAlignment="1">
      <alignment horizontal="center" vertical="center" shrinkToFit="1"/>
      <protection/>
    </xf>
    <xf numFmtId="183" fontId="8" fillId="0" borderId="29" xfId="153" applyNumberFormat="1" applyFont="1" applyFill="1" applyBorder="1" applyAlignment="1">
      <alignment horizontal="center" vertical="center" shrinkToFit="1"/>
      <protection/>
    </xf>
    <xf numFmtId="183" fontId="8" fillId="0" borderId="30" xfId="153" applyNumberFormat="1" applyFont="1" applyFill="1" applyBorder="1" applyAlignment="1">
      <alignment horizontal="center" vertical="center" shrinkToFit="1"/>
      <protection/>
    </xf>
    <xf numFmtId="183" fontId="31" fillId="0" borderId="0" xfId="153" applyNumberFormat="1" applyFont="1" applyFill="1" applyAlignment="1">
      <alignment horizontal="center" vertical="center"/>
      <protection/>
    </xf>
    <xf numFmtId="183" fontId="8" fillId="0" borderId="0" xfId="153" applyNumberFormat="1" applyFont="1" applyFill="1" applyAlignment="1">
      <alignment horizontal="center" vertical="center"/>
      <protection/>
    </xf>
    <xf numFmtId="183" fontId="31" fillId="0" borderId="0" xfId="152" applyNumberFormat="1" applyFont="1" applyFill="1" applyAlignment="1">
      <alignment horizontal="right" vertical="center" wrapText="1" indent="1" shrinkToFit="1"/>
      <protection/>
    </xf>
    <xf numFmtId="178" fontId="31" fillId="0" borderId="0" xfId="152" applyNumberFormat="1" applyFont="1" applyFill="1" applyBorder="1" applyAlignment="1">
      <alignment horizontal="right" vertical="center" wrapText="1" indent="1"/>
      <protection/>
    </xf>
    <xf numFmtId="183" fontId="8" fillId="0" borderId="0" xfId="152" applyNumberFormat="1" applyFont="1" applyFill="1" applyBorder="1" applyAlignment="1">
      <alignment horizontal="right" vertical="center" wrapText="1" indent="1" shrinkToFit="1"/>
      <protection/>
    </xf>
    <xf numFmtId="178" fontId="8" fillId="0" borderId="0" xfId="152" applyNumberFormat="1" applyFont="1" applyFill="1" applyAlignment="1">
      <alignment horizontal="right" vertical="center" wrapText="1" indent="1" shrinkToFit="1"/>
      <protection/>
    </xf>
    <xf numFmtId="196" fontId="8" fillId="0" borderId="0" xfId="152" applyNumberFormat="1" applyFont="1" applyFill="1" applyBorder="1" applyAlignment="1">
      <alignment horizontal="right" vertical="center" wrapText="1" indent="1" shrinkToFit="1"/>
      <protection/>
    </xf>
    <xf numFmtId="178" fontId="8" fillId="0" borderId="0" xfId="152" applyNumberFormat="1" applyFont="1" applyFill="1" applyBorder="1" applyAlignment="1">
      <alignment horizontal="right" vertical="center" wrapText="1" indent="1" shrinkToFit="1"/>
      <protection/>
    </xf>
    <xf numFmtId="183" fontId="8" fillId="0" borderId="29" xfId="152" applyNumberFormat="1" applyFont="1" applyFill="1" applyBorder="1" applyAlignment="1">
      <alignment horizontal="right" vertical="center" wrapText="1" indent="1" shrinkToFit="1"/>
      <protection/>
    </xf>
    <xf numFmtId="178" fontId="8" fillId="0" borderId="30" xfId="152" applyNumberFormat="1" applyFont="1" applyFill="1" applyBorder="1" applyAlignment="1">
      <alignment horizontal="right" vertical="center" wrapText="1" indent="1" shrinkToFit="1"/>
      <protection/>
    </xf>
    <xf numFmtId="183" fontId="8" fillId="0" borderId="30" xfId="152" applyNumberFormat="1" applyFont="1" applyFill="1" applyBorder="1" applyAlignment="1">
      <alignment horizontal="right" vertical="center" wrapText="1" indent="1" shrinkToFit="1"/>
      <protection/>
    </xf>
    <xf numFmtId="196" fontId="8" fillId="0" borderId="30" xfId="152" applyNumberFormat="1" applyFont="1" applyFill="1" applyBorder="1" applyAlignment="1">
      <alignment horizontal="right" vertical="center" wrapText="1" indent="1" shrinkToFit="1"/>
      <protection/>
    </xf>
    <xf numFmtId="183" fontId="8" fillId="0" borderId="0" xfId="152" applyNumberFormat="1" applyFont="1" applyFill="1" applyAlignment="1">
      <alignment horizontal="right" vertical="center" wrapText="1" indent="1" shrinkToFit="1"/>
      <protection/>
    </xf>
    <xf numFmtId="0" fontId="31" fillId="0" borderId="28" xfId="0" applyFont="1" applyFill="1" applyBorder="1" applyAlignment="1">
      <alignment horizontal="center" vertical="center" shrinkToFit="1"/>
    </xf>
    <xf numFmtId="41" fontId="31" fillId="0" borderId="29" xfId="108" applyFont="1" applyFill="1" applyBorder="1" applyAlignment="1">
      <alignment horizontal="center" vertical="center" shrinkToFit="1"/>
    </xf>
    <xf numFmtId="41" fontId="31" fillId="0" borderId="30" xfId="110" applyFont="1" applyFill="1" applyBorder="1" applyAlignment="1">
      <alignment horizontal="center" vertical="center" shrinkToFit="1"/>
    </xf>
    <xf numFmtId="41" fontId="31" fillId="0" borderId="30" xfId="110" applyFont="1" applyFill="1" applyBorder="1" applyAlignment="1">
      <alignment horizontal="right" vertical="center" wrapText="1" indent="1" shrinkToFit="1"/>
    </xf>
    <xf numFmtId="41" fontId="31" fillId="0" borderId="28" xfId="110" applyFont="1" applyFill="1" applyBorder="1" applyAlignment="1">
      <alignment horizontal="center" vertical="center" shrinkToFit="1"/>
    </xf>
    <xf numFmtId="0" fontId="31" fillId="0" borderId="30" xfId="0" applyFont="1" applyFill="1" applyBorder="1" applyAlignment="1">
      <alignment horizontal="center" vertical="center" shrinkToFit="1"/>
    </xf>
    <xf numFmtId="181" fontId="31" fillId="0" borderId="0" xfId="0" applyNumberFormat="1" applyFont="1" applyFill="1" applyBorder="1" applyAlignment="1">
      <alignment horizontal="right" vertical="center" wrapText="1" indent="1" shrinkToFit="1"/>
    </xf>
    <xf numFmtId="181" fontId="31" fillId="0" borderId="26" xfId="0" applyNumberFormat="1" applyFont="1" applyFill="1" applyBorder="1" applyAlignment="1">
      <alignment horizontal="right" vertical="center" wrapText="1" indent="1" shrinkToFit="1"/>
    </xf>
    <xf numFmtId="177" fontId="8" fillId="0" borderId="30" xfId="0" applyNumberFormat="1" applyFont="1" applyFill="1" applyBorder="1" applyAlignment="1">
      <alignment horizontal="right" vertical="center" wrapText="1" indent="1"/>
    </xf>
    <xf numFmtId="178" fontId="8" fillId="0" borderId="30" xfId="0" applyNumberFormat="1" applyFont="1" applyFill="1" applyBorder="1" applyAlignment="1">
      <alignment horizontal="right" vertical="center" wrapText="1" indent="1" shrinkToFit="1"/>
    </xf>
    <xf numFmtId="177" fontId="31" fillId="0" borderId="0" xfId="0" applyNumberFormat="1" applyFont="1" applyFill="1" applyBorder="1" applyAlignment="1">
      <alignment horizontal="center" vertical="center" wrapText="1"/>
    </xf>
    <xf numFmtId="181" fontId="31" fillId="0" borderId="0" xfId="0" applyNumberFormat="1" applyFont="1" applyFill="1" applyBorder="1" applyAlignment="1">
      <alignment horizontal="center" vertical="center" wrapText="1" shrinkToFit="1"/>
    </xf>
    <xf numFmtId="177" fontId="31" fillId="0" borderId="0" xfId="110" applyNumberFormat="1" applyFont="1" applyFill="1" applyBorder="1" applyAlignment="1">
      <alignment horizontal="center" vertical="center" wrapText="1"/>
    </xf>
    <xf numFmtId="178" fontId="31" fillId="0" borderId="0" xfId="110" applyNumberFormat="1" applyFont="1" applyFill="1" applyBorder="1" applyAlignment="1">
      <alignment horizontal="center" vertical="center" wrapText="1"/>
    </xf>
    <xf numFmtId="181" fontId="31" fillId="0" borderId="26" xfId="0" applyNumberFormat="1" applyFont="1" applyFill="1" applyBorder="1" applyAlignment="1">
      <alignment horizontal="center" vertical="center" wrapText="1" shrinkToFit="1"/>
    </xf>
    <xf numFmtId="177" fontId="8" fillId="0" borderId="27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 vertical="center" wrapText="1" shrinkToFit="1"/>
    </xf>
    <xf numFmtId="177" fontId="8" fillId="0" borderId="0" xfId="11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 shrinkToFit="1"/>
    </xf>
    <xf numFmtId="183" fontId="8" fillId="0" borderId="26" xfId="0" applyNumberFormat="1" applyFont="1" applyFill="1" applyBorder="1" applyAlignment="1">
      <alignment horizontal="center" vertical="center" wrapText="1" shrinkToFit="1"/>
    </xf>
    <xf numFmtId="177" fontId="8" fillId="0" borderId="29" xfId="0" applyNumberFormat="1" applyFont="1" applyFill="1" applyBorder="1" applyAlignment="1">
      <alignment horizontal="center" vertical="center" wrapText="1"/>
    </xf>
    <xf numFmtId="177" fontId="8" fillId="0" borderId="30" xfId="0" applyNumberFormat="1" applyFont="1" applyFill="1" applyBorder="1" applyAlignment="1">
      <alignment horizontal="center" vertical="center" wrapText="1"/>
    </xf>
    <xf numFmtId="181" fontId="8" fillId="0" borderId="30" xfId="0" applyNumberFormat="1" applyFont="1" applyFill="1" applyBorder="1" applyAlignment="1">
      <alignment horizontal="center" vertical="center" wrapText="1" shrinkToFit="1"/>
    </xf>
    <xf numFmtId="177" fontId="8" fillId="0" borderId="30" xfId="110" applyNumberFormat="1" applyFont="1" applyFill="1" applyBorder="1" applyAlignment="1">
      <alignment horizontal="center" vertical="center" wrapText="1"/>
    </xf>
    <xf numFmtId="178" fontId="8" fillId="0" borderId="30" xfId="0" applyNumberFormat="1" applyFont="1" applyFill="1" applyBorder="1" applyAlignment="1">
      <alignment horizontal="center" vertical="center" wrapText="1" shrinkToFit="1"/>
    </xf>
    <xf numFmtId="183" fontId="8" fillId="0" borderId="28" xfId="0" applyNumberFormat="1" applyFont="1" applyFill="1" applyBorder="1" applyAlignment="1">
      <alignment horizontal="center" vertical="center" wrapText="1" shrinkToFit="1"/>
    </xf>
    <xf numFmtId="0" fontId="31" fillId="0" borderId="22" xfId="141" applyFont="1" applyFill="1" applyBorder="1" applyAlignment="1">
      <alignment horizontal="center" vertical="center"/>
      <protection/>
    </xf>
    <xf numFmtId="0" fontId="31" fillId="0" borderId="29" xfId="141" applyFont="1" applyFill="1" applyBorder="1" applyAlignment="1">
      <alignment horizontal="center" vertical="center"/>
      <protection/>
    </xf>
    <xf numFmtId="0" fontId="83" fillId="0" borderId="0" xfId="141" applyFont="1" applyFill="1">
      <alignment vertical="center"/>
      <protection/>
    </xf>
    <xf numFmtId="177" fontId="31" fillId="0" borderId="29" xfId="0" applyNumberFormat="1" applyFont="1" applyFill="1" applyBorder="1" applyAlignment="1">
      <alignment horizontal="center" vertical="center"/>
    </xf>
    <xf numFmtId="177" fontId="31" fillId="0" borderId="30" xfId="0" applyNumberFormat="1" applyFont="1" applyFill="1" applyBorder="1" applyAlignment="1">
      <alignment horizontal="center" vertical="center"/>
    </xf>
    <xf numFmtId="181" fontId="31" fillId="0" borderId="30" xfId="141" applyNumberFormat="1" applyFont="1" applyFill="1" applyBorder="1" applyAlignment="1">
      <alignment horizontal="center" vertical="center" wrapText="1" shrinkToFit="1"/>
      <protection/>
    </xf>
    <xf numFmtId="178" fontId="31" fillId="0" borderId="30" xfId="141" applyNumberFormat="1" applyFont="1" applyFill="1" applyBorder="1" applyAlignment="1">
      <alignment horizontal="center" vertical="center" wrapText="1" shrinkToFit="1"/>
      <protection/>
    </xf>
    <xf numFmtId="178" fontId="31" fillId="0" borderId="28" xfId="141" applyNumberFormat="1" applyFont="1" applyFill="1" applyBorder="1" applyAlignment="1">
      <alignment horizontal="center" vertical="center" wrapText="1" shrinkToFit="1"/>
      <protection/>
    </xf>
    <xf numFmtId="0" fontId="8" fillId="0" borderId="0" xfId="141" applyFont="1" applyFill="1" applyAlignment="1">
      <alignment horizontal="center" vertical="center"/>
      <protection/>
    </xf>
    <xf numFmtId="0" fontId="8" fillId="0" borderId="0" xfId="141" applyFont="1" applyFill="1" applyBorder="1" applyAlignment="1">
      <alignment horizontal="center" vertical="center" shrinkToFit="1"/>
      <protection/>
    </xf>
    <xf numFmtId="0" fontId="8" fillId="0" borderId="18" xfId="141" applyFont="1" applyFill="1" applyBorder="1" applyAlignment="1">
      <alignment horizontal="center" vertical="center" shrinkToFit="1"/>
      <protection/>
    </xf>
    <xf numFmtId="0" fontId="8" fillId="0" borderId="27" xfId="141" applyFont="1" applyFill="1" applyBorder="1" applyAlignment="1">
      <alignment horizontal="center" vertical="center" shrinkToFit="1"/>
      <protection/>
    </xf>
    <xf numFmtId="0" fontId="8" fillId="0" borderId="30" xfId="141" applyFont="1" applyFill="1" applyBorder="1" applyAlignment="1">
      <alignment horizontal="center" vertical="center" shrinkToFit="1"/>
      <protection/>
    </xf>
    <xf numFmtId="0" fontId="8" fillId="0" borderId="22" xfId="141" applyFont="1" applyFill="1" applyBorder="1" applyAlignment="1">
      <alignment horizontal="center" vertical="center" shrinkToFit="1"/>
      <protection/>
    </xf>
    <xf numFmtId="0" fontId="8" fillId="0" borderId="22" xfId="141" applyFont="1" applyFill="1" applyBorder="1" applyAlignment="1" quotePrefix="1">
      <alignment horizontal="center" vertical="center" shrinkToFit="1"/>
      <protection/>
    </xf>
    <xf numFmtId="0" fontId="8" fillId="0" borderId="29" xfId="141" applyFont="1" applyFill="1" applyBorder="1" applyAlignment="1">
      <alignment horizontal="center" vertical="center" shrinkToFit="1"/>
      <protection/>
    </xf>
    <xf numFmtId="0" fontId="8" fillId="0" borderId="0" xfId="141" applyFont="1" applyFill="1" applyAlignment="1">
      <alignment/>
      <protection/>
    </xf>
    <xf numFmtId="0" fontId="8" fillId="0" borderId="26" xfId="141" applyFont="1" applyFill="1" applyBorder="1" applyAlignment="1">
      <alignment horizontal="center" vertical="center" shrinkToFit="1"/>
      <protection/>
    </xf>
    <xf numFmtId="0" fontId="8" fillId="0" borderId="23" xfId="141" applyFont="1" applyFill="1" applyBorder="1" applyAlignment="1">
      <alignment horizontal="center" vertical="center" shrinkToFit="1"/>
      <protection/>
    </xf>
    <xf numFmtId="0" fontId="8" fillId="0" borderId="0" xfId="141" applyFont="1" applyFill="1" applyAlignment="1">
      <alignment vertical="center"/>
      <protection/>
    </xf>
    <xf numFmtId="0" fontId="8" fillId="0" borderId="31" xfId="141" applyFont="1" applyFill="1" applyBorder="1" applyAlignment="1">
      <alignment horizontal="center" vertical="center" shrinkToFit="1"/>
      <protection/>
    </xf>
    <xf numFmtId="0" fontId="31" fillId="0" borderId="0" xfId="141" applyFont="1" applyFill="1" applyAlignment="1">
      <alignment vertical="center"/>
      <protection/>
    </xf>
    <xf numFmtId="0" fontId="8" fillId="0" borderId="0" xfId="141" applyFont="1" applyFill="1" applyBorder="1" applyAlignment="1">
      <alignment horizontal="center" vertical="center"/>
      <protection/>
    </xf>
    <xf numFmtId="0" fontId="31" fillId="0" borderId="0" xfId="141" applyFont="1" applyFill="1" applyBorder="1" applyAlignment="1">
      <alignment horizontal="center" vertical="center" shrinkToFit="1"/>
      <protection/>
    </xf>
    <xf numFmtId="0" fontId="15" fillId="0" borderId="0" xfId="141" applyFont="1" applyFill="1" applyBorder="1" applyAlignment="1">
      <alignment horizontal="center" vertical="center" shrinkToFit="1"/>
      <protection/>
    </xf>
    <xf numFmtId="0" fontId="8" fillId="0" borderId="28" xfId="141" applyFont="1" applyFill="1" applyBorder="1" applyAlignment="1">
      <alignment horizontal="center" vertical="center" shrinkToFit="1"/>
      <protection/>
    </xf>
    <xf numFmtId="0" fontId="8" fillId="0" borderId="0" xfId="141" applyFont="1" applyFill="1" applyBorder="1" applyAlignment="1">
      <alignment vertical="center"/>
      <protection/>
    </xf>
    <xf numFmtId="41" fontId="8" fillId="0" borderId="0" xfId="108" applyFont="1" applyFill="1" applyBorder="1" applyAlignment="1">
      <alignment horizontal="right" vertical="center" wrapText="1" indent="1"/>
    </xf>
    <xf numFmtId="41" fontId="8" fillId="0" borderId="0" xfId="108" applyFont="1" applyFill="1" applyBorder="1" applyAlignment="1">
      <alignment horizontal="center" vertical="center" wrapText="1" shrinkToFit="1"/>
    </xf>
    <xf numFmtId="0" fontId="2" fillId="0" borderId="0" xfId="141" applyFont="1" applyFill="1" applyAlignment="1">
      <alignment vertical="center"/>
      <protection/>
    </xf>
    <xf numFmtId="0" fontId="31" fillId="0" borderId="0" xfId="141" applyFont="1" applyFill="1" applyBorder="1" applyAlignment="1">
      <alignment horizontal="center" vertical="center"/>
      <protection/>
    </xf>
    <xf numFmtId="216" fontId="8" fillId="0" borderId="0" xfId="110" applyNumberFormat="1" applyFont="1" applyFill="1" applyBorder="1" applyAlignment="1">
      <alignment horizontal="right" vertical="center" wrapText="1" indent="3" shrinkToFit="1"/>
    </xf>
    <xf numFmtId="216" fontId="8" fillId="0" borderId="4" xfId="110" applyNumberFormat="1" applyFont="1" applyFill="1" applyBorder="1" applyAlignment="1">
      <alignment horizontal="right" vertical="center" wrapText="1" indent="3" shrinkToFit="1"/>
    </xf>
    <xf numFmtId="41" fontId="8" fillId="0" borderId="0" xfId="108" applyFont="1" applyFill="1" applyBorder="1" applyAlignment="1">
      <alignment horizontal="right" vertical="center" wrapText="1" indent="1" shrinkToFit="1"/>
    </xf>
    <xf numFmtId="216" fontId="8" fillId="0" borderId="0" xfId="110" applyNumberFormat="1" applyFont="1" applyFill="1" applyBorder="1" applyAlignment="1">
      <alignment horizontal="right" vertical="center" wrapText="1" indent="2" shrinkToFit="1"/>
    </xf>
    <xf numFmtId="216" fontId="8" fillId="0" borderId="4" xfId="110" applyNumberFormat="1" applyFont="1" applyFill="1" applyBorder="1" applyAlignment="1">
      <alignment horizontal="right" vertical="center" wrapText="1" indent="2" shrinkToFit="1"/>
    </xf>
    <xf numFmtId="0" fontId="2" fillId="0" borderId="25" xfId="0" applyFont="1" applyFill="1" applyBorder="1" applyAlignment="1" quotePrefix="1">
      <alignment vertical="center"/>
    </xf>
    <xf numFmtId="0" fontId="18" fillId="0" borderId="25" xfId="0" applyFont="1" applyFill="1" applyBorder="1" applyAlignment="1">
      <alignment vertical="center"/>
    </xf>
    <xf numFmtId="0" fontId="2" fillId="0" borderId="0" xfId="154" applyFont="1" applyFill="1" applyAlignment="1">
      <alignment horizontal="left"/>
      <protection/>
    </xf>
    <xf numFmtId="0" fontId="2" fillId="0" borderId="0" xfId="154" applyFont="1" applyFill="1" applyAlignment="1">
      <alignment/>
      <protection/>
    </xf>
    <xf numFmtId="180" fontId="31" fillId="0" borderId="30" xfId="0" applyNumberFormat="1" applyFont="1" applyFill="1" applyBorder="1" applyAlignment="1">
      <alignment horizontal="center" vertical="center"/>
    </xf>
    <xf numFmtId="181" fontId="31" fillId="0" borderId="29" xfId="0" applyNumberFormat="1" applyFont="1" applyFill="1" applyBorder="1" applyAlignment="1">
      <alignment horizontal="right" vertical="center" wrapText="1" indent="1" shrinkToFit="1"/>
    </xf>
    <xf numFmtId="181" fontId="31" fillId="0" borderId="30" xfId="0" applyNumberFormat="1" applyFont="1" applyFill="1" applyBorder="1" applyAlignment="1">
      <alignment horizontal="right" vertical="center" wrapText="1" indent="1" shrinkToFit="1"/>
    </xf>
    <xf numFmtId="178" fontId="31" fillId="0" borderId="30" xfId="0" applyNumberFormat="1" applyFont="1" applyFill="1" applyBorder="1" applyAlignment="1">
      <alignment horizontal="right" vertical="center" wrapText="1" indent="1" shrinkToFit="1"/>
    </xf>
    <xf numFmtId="178" fontId="31" fillId="0" borderId="28" xfId="0" applyNumberFormat="1" applyFont="1" applyFill="1" applyBorder="1" applyAlignment="1">
      <alignment horizontal="right" vertical="center" wrapText="1" indent="1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81" fontId="31" fillId="0" borderId="29" xfId="0" applyNumberFormat="1" applyFont="1" applyFill="1" applyBorder="1" applyAlignment="1">
      <alignment horizontal="right" vertical="center" wrapText="1" indent="2" shrinkToFit="1"/>
    </xf>
    <xf numFmtId="181" fontId="31" fillId="0" borderId="30" xfId="0" applyNumberFormat="1" applyFont="1" applyFill="1" applyBorder="1" applyAlignment="1">
      <alignment horizontal="right" vertical="center" wrapText="1" indent="2" shrinkToFit="1"/>
    </xf>
    <xf numFmtId="181" fontId="31" fillId="0" borderId="30" xfId="0" applyNumberFormat="1" applyFont="1" applyFill="1" applyBorder="1" applyAlignment="1">
      <alignment horizontal="right" vertical="center" wrapText="1" indent="2"/>
    </xf>
    <xf numFmtId="181" fontId="8" fillId="0" borderId="28" xfId="0" applyNumberFormat="1" applyFont="1" applyFill="1" applyBorder="1" applyAlignment="1">
      <alignment horizontal="right" vertical="center" wrapText="1" indent="2" shrinkToFit="1"/>
    </xf>
    <xf numFmtId="181" fontId="8" fillId="0" borderId="30" xfId="0" applyNumberFormat="1" applyFont="1" applyFill="1" applyBorder="1" applyAlignment="1">
      <alignment horizontal="right" vertical="center" indent="1" shrinkToFit="1"/>
    </xf>
    <xf numFmtId="0" fontId="31" fillId="0" borderId="0" xfId="0" applyFont="1" applyFill="1" applyBorder="1" applyAlignment="1">
      <alignment horizontal="right" vertical="center" indent="1"/>
    </xf>
    <xf numFmtId="0" fontId="8" fillId="0" borderId="18" xfId="0" applyFont="1" applyFill="1" applyBorder="1" applyAlignment="1">
      <alignment horizontal="right" vertical="center" indent="1"/>
    </xf>
    <xf numFmtId="0" fontId="8" fillId="0" borderId="22" xfId="0" applyFont="1" applyFill="1" applyBorder="1" applyAlignment="1">
      <alignment horizontal="right" vertical="center" indent="1"/>
    </xf>
    <xf numFmtId="181" fontId="8" fillId="0" borderId="26" xfId="0" applyNumberFormat="1" applyFont="1" applyFill="1" applyBorder="1" applyAlignment="1">
      <alignment horizontal="right" vertical="center" wrapText="1" indent="1" shrinkToFit="1"/>
    </xf>
    <xf numFmtId="197" fontId="8" fillId="0" borderId="26" xfId="0" applyNumberFormat="1" applyFont="1" applyFill="1" applyBorder="1" applyAlignment="1">
      <alignment horizontal="right" vertical="center" wrapText="1" indent="1" shrinkToFit="1"/>
    </xf>
    <xf numFmtId="0" fontId="8" fillId="0" borderId="29" xfId="0" applyFont="1" applyFill="1" applyBorder="1" applyAlignment="1">
      <alignment horizontal="right" vertical="center" indent="1"/>
    </xf>
    <xf numFmtId="183" fontId="8" fillId="0" borderId="30" xfId="0" applyNumberFormat="1" applyFont="1" applyFill="1" applyBorder="1" applyAlignment="1">
      <alignment horizontal="right" vertical="center" indent="1"/>
    </xf>
    <xf numFmtId="183" fontId="8" fillId="0" borderId="30" xfId="0" applyNumberFormat="1" applyFont="1" applyFill="1" applyBorder="1" applyAlignment="1">
      <alignment horizontal="right" vertical="center" indent="1" shrinkToFit="1"/>
    </xf>
    <xf numFmtId="197" fontId="8" fillId="0" borderId="28" xfId="0" applyNumberFormat="1" applyFont="1" applyFill="1" applyBorder="1" applyAlignment="1">
      <alignment horizontal="right" vertical="center" wrapText="1" indent="1" shrinkToFit="1"/>
    </xf>
    <xf numFmtId="0" fontId="31" fillId="0" borderId="29" xfId="0" applyFont="1" applyFill="1" applyBorder="1" applyAlignment="1">
      <alignment horizontal="right" vertical="center" indent="1"/>
    </xf>
    <xf numFmtId="181" fontId="8" fillId="0" borderId="28" xfId="0" applyNumberFormat="1" applyFont="1" applyFill="1" applyBorder="1" applyAlignment="1">
      <alignment horizontal="right" vertical="center" wrapText="1" indent="1" shrinkToFit="1"/>
    </xf>
    <xf numFmtId="0" fontId="82" fillId="0" borderId="0" xfId="0" applyFont="1" applyFill="1" applyAlignment="1">
      <alignment vertical="center"/>
    </xf>
    <xf numFmtId="0" fontId="31" fillId="0" borderId="27" xfId="0" applyFont="1" applyFill="1" applyBorder="1" applyAlignment="1">
      <alignment horizontal="right" vertical="center" wrapText="1" indent="2"/>
    </xf>
    <xf numFmtId="0" fontId="31" fillId="0" borderId="29" xfId="0" applyFont="1" applyFill="1" applyBorder="1" applyAlignment="1">
      <alignment horizontal="right" vertical="center" wrapText="1" indent="2"/>
    </xf>
    <xf numFmtId="181" fontId="8" fillId="0" borderId="29" xfId="0" applyNumberFormat="1" applyFont="1" applyFill="1" applyBorder="1" applyAlignment="1">
      <alignment horizontal="right" vertical="center" wrapText="1" indent="2" shrinkToFit="1"/>
    </xf>
    <xf numFmtId="181" fontId="8" fillId="0" borderId="30" xfId="0" applyNumberFormat="1" applyFont="1" applyFill="1" applyBorder="1" applyAlignment="1">
      <alignment horizontal="right" vertical="center" wrapText="1" indent="2" shrinkToFit="1"/>
    </xf>
    <xf numFmtId="183" fontId="8" fillId="0" borderId="30" xfId="0" applyNumberFormat="1" applyFont="1" applyFill="1" applyBorder="1" applyAlignment="1">
      <alignment horizontal="right" vertical="center" wrapText="1" indent="2" shrinkToFit="1"/>
    </xf>
    <xf numFmtId="0" fontId="31" fillId="0" borderId="0" xfId="0" applyFont="1" applyFill="1" applyBorder="1" applyAlignment="1">
      <alignment horizontal="right" vertical="center" wrapText="1" indent="2"/>
    </xf>
    <xf numFmtId="0" fontId="31" fillId="0" borderId="30" xfId="0" applyFont="1" applyFill="1" applyBorder="1" applyAlignment="1">
      <alignment horizontal="right" vertical="center" wrapText="1" indent="2"/>
    </xf>
    <xf numFmtId="181" fontId="8" fillId="0" borderId="26" xfId="0" applyNumberFormat="1" applyFont="1" applyFill="1" applyBorder="1" applyAlignment="1">
      <alignment horizontal="right" vertical="center" wrapText="1" indent="2"/>
    </xf>
    <xf numFmtId="181" fontId="31" fillId="0" borderId="26" xfId="0" applyNumberFormat="1" applyFont="1" applyFill="1" applyBorder="1" applyAlignment="1">
      <alignment horizontal="right" vertical="center" wrapText="1" indent="2"/>
    </xf>
    <xf numFmtId="183" fontId="8" fillId="0" borderId="26" xfId="0" applyNumberFormat="1" applyFont="1" applyFill="1" applyBorder="1" applyAlignment="1">
      <alignment horizontal="right" vertical="center" wrapText="1" indent="2" shrinkToFit="1"/>
    </xf>
    <xf numFmtId="183" fontId="8" fillId="0" borderId="28" xfId="0" applyNumberFormat="1" applyFont="1" applyFill="1" applyBorder="1" applyAlignment="1">
      <alignment horizontal="right" vertical="center" wrapText="1" indent="2" shrinkToFit="1"/>
    </xf>
    <xf numFmtId="181" fontId="78" fillId="0" borderId="26" xfId="0" applyNumberFormat="1" applyFont="1" applyFill="1" applyBorder="1" applyAlignment="1">
      <alignment horizontal="right" vertical="center" wrapText="1" indent="2"/>
    </xf>
    <xf numFmtId="181" fontId="68" fillId="0" borderId="26" xfId="0" applyNumberFormat="1" applyFont="1" applyFill="1" applyBorder="1" applyAlignment="1">
      <alignment horizontal="right" vertical="center" wrapText="1" indent="2"/>
    </xf>
    <xf numFmtId="181" fontId="68" fillId="0" borderId="28" xfId="0" applyNumberFormat="1" applyFont="1" applyFill="1" applyBorder="1" applyAlignment="1">
      <alignment horizontal="right" vertical="center" wrapText="1" indent="2"/>
    </xf>
    <xf numFmtId="181" fontId="8" fillId="0" borderId="29" xfId="0" applyNumberFormat="1" applyFont="1" applyFill="1" applyBorder="1" applyAlignment="1">
      <alignment horizontal="right" vertical="center" wrapText="1" indent="2"/>
    </xf>
    <xf numFmtId="181" fontId="8" fillId="0" borderId="30" xfId="0" applyNumberFormat="1" applyFont="1" applyFill="1" applyBorder="1" applyAlignment="1">
      <alignment horizontal="right" vertical="center" wrapText="1" indent="2"/>
    </xf>
    <xf numFmtId="181" fontId="8" fillId="0" borderId="28" xfId="0" applyNumberFormat="1" applyFont="1" applyFill="1" applyBorder="1" applyAlignment="1">
      <alignment horizontal="right" vertical="center" wrapText="1" indent="2"/>
    </xf>
    <xf numFmtId="0" fontId="31" fillId="0" borderId="18" xfId="0" applyFont="1" applyFill="1" applyBorder="1" applyAlignment="1">
      <alignment horizontal="right" vertical="center" wrapText="1" indent="2"/>
    </xf>
    <xf numFmtId="0" fontId="31" fillId="0" borderId="22" xfId="0" applyFont="1" applyFill="1" applyBorder="1" applyAlignment="1">
      <alignment horizontal="right" vertical="center" wrapText="1" indent="2"/>
    </xf>
    <xf numFmtId="0" fontId="8" fillId="0" borderId="18" xfId="0" applyFont="1" applyFill="1" applyBorder="1" applyAlignment="1">
      <alignment horizontal="right" vertical="center" wrapText="1" indent="2"/>
    </xf>
    <xf numFmtId="181" fontId="68" fillId="0" borderId="26" xfId="0" applyNumberFormat="1" applyFont="1" applyFill="1" applyBorder="1" applyAlignment="1">
      <alignment horizontal="right" vertical="center" wrapText="1" indent="2" shrinkToFit="1"/>
    </xf>
    <xf numFmtId="0" fontId="8" fillId="0" borderId="22" xfId="0" applyFont="1" applyFill="1" applyBorder="1" applyAlignment="1">
      <alignment horizontal="right" vertical="center" wrapText="1" indent="2"/>
    </xf>
    <xf numFmtId="181" fontId="68" fillId="0" borderId="28" xfId="0" applyNumberFormat="1" applyFont="1" applyFill="1" applyBorder="1" applyAlignment="1">
      <alignment horizontal="right" vertical="center" wrapText="1" indent="2" shrinkToFit="1"/>
    </xf>
    <xf numFmtId="0" fontId="8" fillId="0" borderId="0" xfId="141" applyFont="1" applyFill="1" applyAlignment="1">
      <alignment vertical="center" wrapText="1"/>
      <protection/>
    </xf>
    <xf numFmtId="181" fontId="8" fillId="0" borderId="0" xfId="0" applyNumberFormat="1" applyFont="1" applyFill="1" applyBorder="1" applyAlignment="1">
      <alignment horizontal="center" vertical="center"/>
    </xf>
    <xf numFmtId="181" fontId="17" fillId="0" borderId="26" xfId="0" applyNumberFormat="1" applyFont="1" applyFill="1" applyBorder="1" applyAlignment="1">
      <alignment horizontal="center" vertical="center"/>
    </xf>
    <xf numFmtId="181" fontId="78" fillId="0" borderId="26" xfId="0" applyNumberFormat="1" applyFont="1" applyFill="1" applyBorder="1" applyAlignment="1">
      <alignment horizontal="center" vertical="center"/>
    </xf>
    <xf numFmtId="181" fontId="68" fillId="0" borderId="26" xfId="0" applyNumberFormat="1" applyFont="1" applyFill="1" applyBorder="1" applyAlignment="1">
      <alignment horizontal="center" vertical="center"/>
    </xf>
    <xf numFmtId="181" fontId="17" fillId="0" borderId="29" xfId="0" applyNumberFormat="1" applyFont="1" applyFill="1" applyBorder="1" applyAlignment="1">
      <alignment horizontal="center" vertical="center" shrinkToFit="1"/>
    </xf>
    <xf numFmtId="181" fontId="17" fillId="0" borderId="30" xfId="0" applyNumberFormat="1" applyFont="1" applyFill="1" applyBorder="1" applyAlignment="1">
      <alignment horizontal="center" vertical="center" shrinkToFit="1"/>
    </xf>
    <xf numFmtId="181" fontId="17" fillId="0" borderId="30" xfId="0" applyNumberFormat="1" applyFont="1" applyFill="1" applyBorder="1" applyAlignment="1">
      <alignment horizontal="center" vertical="center"/>
    </xf>
    <xf numFmtId="181" fontId="68" fillId="0" borderId="28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181" fontId="8" fillId="0" borderId="26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81" fontId="8" fillId="0" borderId="29" xfId="0" applyNumberFormat="1" applyFont="1" applyFill="1" applyBorder="1" applyAlignment="1">
      <alignment horizontal="center" vertical="center" shrinkToFit="1"/>
    </xf>
    <xf numFmtId="181" fontId="8" fillId="0" borderId="30" xfId="0" applyNumberFormat="1" applyFont="1" applyFill="1" applyBorder="1" applyAlignment="1">
      <alignment horizontal="center" vertical="center" shrinkToFit="1"/>
    </xf>
    <xf numFmtId="0" fontId="66" fillId="0" borderId="0" xfId="141" applyFont="1" applyFill="1" applyAlignment="1">
      <alignment vertical="center"/>
      <protection/>
    </xf>
    <xf numFmtId="0" fontId="8" fillId="0" borderId="0" xfId="141" applyFont="1" applyFill="1" applyAlignment="1">
      <alignment horizontal="right" vertical="center"/>
      <protection/>
    </xf>
    <xf numFmtId="0" fontId="8" fillId="0" borderId="25" xfId="141" applyFont="1" applyFill="1" applyBorder="1" applyAlignment="1">
      <alignment horizontal="center" vertical="center" shrinkToFit="1"/>
      <protection/>
    </xf>
    <xf numFmtId="0" fontId="8" fillId="0" borderId="30" xfId="141" applyFont="1" applyFill="1" applyBorder="1" applyAlignment="1">
      <alignment vertical="center" shrinkToFit="1"/>
      <protection/>
    </xf>
    <xf numFmtId="0" fontId="31" fillId="0" borderId="27" xfId="141" applyFont="1" applyFill="1" applyBorder="1" applyAlignment="1">
      <alignment horizontal="center" vertical="center"/>
      <protection/>
    </xf>
    <xf numFmtId="0" fontId="31" fillId="0" borderId="0" xfId="141" applyFont="1" applyFill="1" applyAlignment="1">
      <alignment horizontal="center" vertical="center"/>
      <protection/>
    </xf>
    <xf numFmtId="0" fontId="8" fillId="0" borderId="0" xfId="141" applyFont="1" applyFill="1" applyBorder="1" applyAlignment="1">
      <alignment horizontal="left" vertical="center" wrapText="1"/>
      <protection/>
    </xf>
    <xf numFmtId="0" fontId="0" fillId="0" borderId="0" xfId="141" applyFont="1" applyFill="1" applyAlignment="1">
      <alignment/>
      <protection/>
    </xf>
    <xf numFmtId="41" fontId="31" fillId="0" borderId="27" xfId="108" applyFont="1" applyFill="1" applyBorder="1" applyAlignment="1">
      <alignment horizontal="right" vertical="center" indent="1" shrinkToFit="1"/>
    </xf>
    <xf numFmtId="41" fontId="31" fillId="0" borderId="0" xfId="108" applyFont="1" applyFill="1" applyBorder="1" applyAlignment="1">
      <alignment horizontal="right" vertical="center" wrapText="1" indent="1" shrinkToFit="1"/>
    </xf>
    <xf numFmtId="41" fontId="8" fillId="0" borderId="27" xfId="108" applyFont="1" applyFill="1" applyBorder="1" applyAlignment="1">
      <alignment horizontal="right" vertical="center" wrapText="1" indent="1" shrinkToFit="1"/>
    </xf>
    <xf numFmtId="0" fontId="79" fillId="0" borderId="0" xfId="141" applyFont="1" applyFill="1" applyAlignment="1">
      <alignment horizontal="left" vertical="center"/>
      <protection/>
    </xf>
    <xf numFmtId="0" fontId="31" fillId="0" borderId="27" xfId="141" applyFont="1" applyFill="1" applyBorder="1" applyAlignment="1">
      <alignment horizontal="right" vertical="center" indent="1"/>
      <protection/>
    </xf>
    <xf numFmtId="41" fontId="31" fillId="0" borderId="26" xfId="108" applyFont="1" applyFill="1" applyBorder="1" applyAlignment="1">
      <alignment horizontal="right" vertical="center" wrapText="1" indent="1" shrinkToFit="1"/>
    </xf>
    <xf numFmtId="0" fontId="8" fillId="0" borderId="27" xfId="141" applyFont="1" applyFill="1" applyBorder="1" applyAlignment="1">
      <alignment horizontal="right" vertical="center" indent="1"/>
      <protection/>
    </xf>
    <xf numFmtId="41" fontId="8" fillId="0" borderId="26" xfId="108" applyFont="1" applyFill="1" applyBorder="1" applyAlignment="1">
      <alignment horizontal="right" vertical="center" wrapText="1" indent="1" shrinkToFit="1"/>
    </xf>
    <xf numFmtId="0" fontId="8" fillId="0" borderId="29" xfId="141" applyFont="1" applyFill="1" applyBorder="1" applyAlignment="1">
      <alignment horizontal="right" vertical="center" indent="1"/>
      <protection/>
    </xf>
    <xf numFmtId="41" fontId="8" fillId="0" borderId="29" xfId="108" applyFont="1" applyFill="1" applyBorder="1" applyAlignment="1">
      <alignment horizontal="right" vertical="center" wrapText="1" indent="1" shrinkToFit="1"/>
    </xf>
    <xf numFmtId="41" fontId="8" fillId="0" borderId="30" xfId="108" applyFont="1" applyFill="1" applyBorder="1" applyAlignment="1">
      <alignment horizontal="right" vertical="center" wrapText="1" indent="1" shrinkToFit="1"/>
    </xf>
    <xf numFmtId="41" fontId="8" fillId="0" borderId="28" xfId="108" applyFont="1" applyFill="1" applyBorder="1" applyAlignment="1">
      <alignment horizontal="right" vertical="center" wrapText="1" indent="1" shrinkToFit="1"/>
    </xf>
    <xf numFmtId="0" fontId="8" fillId="0" borderId="32" xfId="141" applyFont="1" applyFill="1" applyBorder="1" applyAlignment="1">
      <alignment horizontal="center" vertical="center" shrinkToFit="1"/>
      <protection/>
    </xf>
    <xf numFmtId="0" fontId="8" fillId="0" borderId="30" xfId="141" applyFont="1" applyFill="1" applyBorder="1" applyAlignment="1">
      <alignment horizontal="center" vertical="center"/>
      <protection/>
    </xf>
    <xf numFmtId="0" fontId="8" fillId="0" borderId="25" xfId="141" applyFont="1" applyFill="1" applyBorder="1" applyAlignment="1">
      <alignment vertical="center" shrinkToFit="1"/>
      <protection/>
    </xf>
    <xf numFmtId="0" fontId="8" fillId="0" borderId="0" xfId="141" applyFont="1" applyFill="1" applyBorder="1" applyAlignment="1">
      <alignment vertical="center" shrinkToFit="1"/>
      <protection/>
    </xf>
    <xf numFmtId="184" fontId="8" fillId="0" borderId="32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25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31" xfId="141" applyNumberFormat="1" applyFont="1" applyFill="1" applyBorder="1" applyAlignment="1">
      <alignment horizontal="right" vertical="center" wrapText="1" indent="1" shrinkToFit="1"/>
      <protection/>
    </xf>
    <xf numFmtId="184" fontId="8" fillId="0" borderId="27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0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26" xfId="141" applyNumberFormat="1" applyFont="1" applyFill="1" applyBorder="1" applyAlignment="1">
      <alignment horizontal="right" vertical="center" wrapText="1" indent="1" shrinkToFit="1"/>
      <protection/>
    </xf>
    <xf numFmtId="220" fontId="31" fillId="0" borderId="0" xfId="141" applyNumberFormat="1" applyFont="1" applyFill="1" applyBorder="1" applyAlignment="1">
      <alignment horizontal="right" vertical="center" wrapText="1" indent="1" shrinkToFit="1"/>
      <protection/>
    </xf>
    <xf numFmtId="220" fontId="31" fillId="0" borderId="26" xfId="141" applyNumberFormat="1" applyFont="1" applyFill="1" applyBorder="1" applyAlignment="1">
      <alignment horizontal="right" vertical="center" wrapText="1" indent="1" shrinkToFit="1"/>
      <protection/>
    </xf>
    <xf numFmtId="0" fontId="31" fillId="0" borderId="26" xfId="141" applyFont="1" applyFill="1" applyBorder="1" applyAlignment="1">
      <alignment horizontal="center" vertical="center" shrinkToFit="1"/>
      <protection/>
    </xf>
    <xf numFmtId="220" fontId="31" fillId="0" borderId="0" xfId="141" applyNumberFormat="1" applyFont="1" applyFill="1" applyBorder="1" applyAlignment="1">
      <alignment horizontal="right" vertical="center" indent="1"/>
      <protection/>
    </xf>
    <xf numFmtId="220" fontId="31" fillId="0" borderId="26" xfId="141" applyNumberFormat="1" applyFont="1" applyFill="1" applyBorder="1" applyAlignment="1">
      <alignment horizontal="right" vertical="center" indent="1"/>
      <protection/>
    </xf>
    <xf numFmtId="0" fontId="8" fillId="0" borderId="0" xfId="141" applyFont="1" applyFill="1" applyAlignment="1">
      <alignment horizontal="center" vertical="center" shrinkToFit="1"/>
      <protection/>
    </xf>
    <xf numFmtId="184" fontId="8" fillId="0" borderId="29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30" xfId="141" applyNumberFormat="1" applyFont="1" applyFill="1" applyBorder="1" applyAlignment="1">
      <alignment horizontal="right" vertical="center" wrapText="1" indent="1" shrinkToFit="1"/>
      <protection/>
    </xf>
    <xf numFmtId="220" fontId="8" fillId="0" borderId="28" xfId="141" applyNumberFormat="1" applyFont="1" applyFill="1" applyBorder="1" applyAlignment="1">
      <alignment horizontal="right" vertical="center" wrapText="1" indent="1" shrinkToFit="1"/>
      <protection/>
    </xf>
    <xf numFmtId="0" fontId="8" fillId="0" borderId="28" xfId="141" applyFont="1" applyFill="1" applyBorder="1" applyAlignment="1">
      <alignment vertical="center"/>
      <protection/>
    </xf>
    <xf numFmtId="0" fontId="31" fillId="0" borderId="27" xfId="141" applyFont="1" applyFill="1" applyBorder="1" applyAlignment="1">
      <alignment horizontal="center" vertical="center" shrinkToFit="1"/>
      <protection/>
    </xf>
    <xf numFmtId="41" fontId="8" fillId="0" borderId="32" xfId="108" applyFont="1" applyFill="1" applyBorder="1" applyAlignment="1">
      <alignment horizontal="right" vertical="center" wrapText="1" indent="1" shrinkToFit="1"/>
    </xf>
    <xf numFmtId="41" fontId="8" fillId="0" borderId="25" xfId="108" applyFont="1" applyFill="1" applyBorder="1" applyAlignment="1">
      <alignment horizontal="right" vertical="center" wrapText="1" indent="1" shrinkToFit="1"/>
    </xf>
    <xf numFmtId="41" fontId="31" fillId="0" borderId="27" xfId="108" applyFont="1" applyFill="1" applyBorder="1" applyAlignment="1">
      <alignment horizontal="right" vertical="center" wrapText="1" indent="1" shrinkToFit="1"/>
    </xf>
    <xf numFmtId="41" fontId="31" fillId="0" borderId="0" xfId="108" applyFont="1" applyFill="1" applyAlignment="1">
      <alignment horizontal="right" vertical="center" indent="1"/>
    </xf>
    <xf numFmtId="41" fontId="8" fillId="0" borderId="31" xfId="108" applyFont="1" applyFill="1" applyBorder="1" applyAlignment="1">
      <alignment horizontal="right" vertical="center" wrapText="1" indent="1" shrinkToFit="1"/>
    </xf>
    <xf numFmtId="41" fontId="31" fillId="0" borderId="26" xfId="108" applyFont="1" applyFill="1" applyBorder="1" applyAlignment="1">
      <alignment horizontal="right" vertical="center" indent="1"/>
    </xf>
    <xf numFmtId="41" fontId="8" fillId="0" borderId="26" xfId="108" applyFont="1" applyFill="1" applyBorder="1" applyAlignment="1">
      <alignment horizontal="right" vertical="center" wrapText="1" indent="1"/>
    </xf>
    <xf numFmtId="0" fontId="2" fillId="0" borderId="23" xfId="141" applyFont="1" applyFill="1" applyBorder="1" applyAlignment="1">
      <alignment horizontal="center" vertical="center" shrinkToFit="1"/>
      <protection/>
    </xf>
    <xf numFmtId="0" fontId="15" fillId="0" borderId="30" xfId="141" applyFont="1" applyFill="1" applyBorder="1" applyAlignment="1">
      <alignment horizontal="center" vertical="center" shrinkToFit="1"/>
      <protection/>
    </xf>
    <xf numFmtId="0" fontId="57" fillId="0" borderId="26" xfId="141" applyFont="1" applyFill="1" applyBorder="1" applyAlignment="1">
      <alignment horizontal="center" vertical="center" shrinkToFit="1"/>
      <protection/>
    </xf>
    <xf numFmtId="41" fontId="2" fillId="0" borderId="0" xfId="108" applyFont="1" applyFill="1" applyBorder="1" applyAlignment="1">
      <alignment horizontal="left" vertical="center"/>
    </xf>
    <xf numFmtId="41" fontId="2" fillId="0" borderId="25" xfId="108" applyFont="1" applyFill="1" applyBorder="1" applyAlignment="1">
      <alignment vertical="center"/>
    </xf>
    <xf numFmtId="0" fontId="31" fillId="0" borderId="28" xfId="0" applyFont="1" applyFill="1" applyBorder="1" applyAlignment="1">
      <alignment horizontal="center" vertical="center" wrapText="1"/>
    </xf>
    <xf numFmtId="196" fontId="31" fillId="0" borderId="29" xfId="0" applyNumberFormat="1" applyFont="1" applyFill="1" applyBorder="1" applyAlignment="1">
      <alignment horizontal="center" vertical="center" wrapText="1"/>
    </xf>
    <xf numFmtId="184" fontId="31" fillId="0" borderId="30" xfId="0" applyNumberFormat="1" applyFont="1" applyFill="1" applyBorder="1" applyAlignment="1">
      <alignment horizontal="center" vertical="center" wrapText="1" shrinkToFit="1"/>
    </xf>
    <xf numFmtId="0" fontId="31" fillId="0" borderId="30" xfId="0" applyFont="1" applyFill="1" applyBorder="1" applyAlignment="1">
      <alignment horizontal="center" vertical="center" wrapText="1"/>
    </xf>
    <xf numFmtId="184" fontId="31" fillId="0" borderId="28" xfId="0" applyNumberFormat="1" applyFont="1" applyFill="1" applyBorder="1" applyAlignment="1">
      <alignment horizontal="center" vertical="center" wrapText="1" shrinkToFit="1"/>
    </xf>
    <xf numFmtId="0" fontId="31" fillId="0" borderId="29" xfId="0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/>
    </xf>
    <xf numFmtId="0" fontId="53" fillId="0" borderId="28" xfId="0" applyFont="1" applyFill="1" applyBorder="1" applyAlignment="1">
      <alignment horizontal="center" vertical="center" shrinkToFit="1"/>
    </xf>
    <xf numFmtId="181" fontId="31" fillId="0" borderId="29" xfId="0" applyNumberFormat="1" applyFont="1" applyFill="1" applyBorder="1" applyAlignment="1">
      <alignment horizontal="center" vertical="center" wrapText="1" shrinkToFit="1"/>
    </xf>
    <xf numFmtId="181" fontId="31" fillId="0" borderId="30" xfId="0" applyNumberFormat="1" applyFont="1" applyFill="1" applyBorder="1" applyAlignment="1">
      <alignment horizontal="center" vertical="center" wrapText="1" shrinkToFit="1"/>
    </xf>
    <xf numFmtId="181" fontId="31" fillId="0" borderId="28" xfId="0" applyNumberFormat="1" applyFont="1" applyFill="1" applyBorder="1" applyAlignment="1">
      <alignment horizontal="center" vertical="center" wrapText="1" shrinkToFit="1"/>
    </xf>
    <xf numFmtId="0" fontId="53" fillId="0" borderId="30" xfId="0" applyFont="1" applyFill="1" applyBorder="1" applyAlignment="1">
      <alignment horizontal="center" vertical="center" shrinkToFit="1"/>
    </xf>
    <xf numFmtId="182" fontId="31" fillId="0" borderId="30" xfId="0" applyNumberFormat="1" applyFont="1" applyFill="1" applyBorder="1" applyAlignment="1">
      <alignment horizontal="center" vertical="center" wrapText="1" shrinkToFit="1"/>
    </xf>
    <xf numFmtId="0" fontId="53" fillId="0" borderId="29" xfId="0" applyFont="1" applyFill="1" applyBorder="1" applyAlignment="1">
      <alignment horizontal="center" vertical="center" shrinkToFit="1"/>
    </xf>
    <xf numFmtId="183" fontId="31" fillId="0" borderId="0" xfId="0" applyNumberFormat="1" applyFont="1" applyFill="1" applyAlignment="1">
      <alignment horizontal="right" vertical="center" wrapText="1" indent="1" shrinkToFit="1"/>
    </xf>
    <xf numFmtId="183" fontId="31" fillId="0" borderId="30" xfId="0" applyNumberFormat="1" applyFont="1" applyFill="1" applyBorder="1" applyAlignment="1">
      <alignment horizontal="right" vertical="center" wrapText="1" indent="1" shrinkToFit="1"/>
    </xf>
    <xf numFmtId="182" fontId="31" fillId="0" borderId="27" xfId="0" applyNumberFormat="1" applyFont="1" applyFill="1" applyBorder="1" applyAlignment="1">
      <alignment horizontal="right" vertical="center" wrapText="1" indent="2" shrinkToFit="1"/>
    </xf>
    <xf numFmtId="182" fontId="31" fillId="0" borderId="0" xfId="0" applyNumberFormat="1" applyFont="1" applyFill="1" applyBorder="1" applyAlignment="1">
      <alignment horizontal="right" vertical="center" wrapText="1" indent="2" shrinkToFit="1"/>
    </xf>
    <xf numFmtId="182" fontId="8" fillId="0" borderId="29" xfId="0" applyNumberFormat="1" applyFont="1" applyFill="1" applyBorder="1" applyAlignment="1">
      <alignment horizontal="right" vertical="center" wrapText="1" indent="2" shrinkToFit="1"/>
    </xf>
    <xf numFmtId="182" fontId="8" fillId="0" borderId="30" xfId="0" applyNumberFormat="1" applyFont="1" applyFill="1" applyBorder="1" applyAlignment="1">
      <alignment horizontal="right" vertical="center" wrapText="1" indent="2" shrinkToFit="1"/>
    </xf>
    <xf numFmtId="182" fontId="8" fillId="0" borderId="28" xfId="0" applyNumberFormat="1" applyFont="1" applyFill="1" applyBorder="1" applyAlignment="1">
      <alignment horizontal="right" vertical="center" wrapText="1" indent="2" shrinkToFit="1"/>
    </xf>
    <xf numFmtId="0" fontId="31" fillId="0" borderId="32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77" fontId="31" fillId="0" borderId="25" xfId="0" applyNumberFormat="1" applyFont="1" applyFill="1" applyBorder="1" applyAlignment="1">
      <alignment horizontal="right" vertical="center" wrapText="1" indent="1"/>
    </xf>
    <xf numFmtId="178" fontId="31" fillId="0" borderId="25" xfId="0" applyNumberFormat="1" applyFont="1" applyFill="1" applyBorder="1" applyAlignment="1">
      <alignment horizontal="right" vertical="center" wrapText="1" indent="1"/>
    </xf>
    <xf numFmtId="178" fontId="31" fillId="0" borderId="31" xfId="0" applyNumberFormat="1" applyFont="1" applyFill="1" applyBorder="1" applyAlignment="1">
      <alignment horizontal="right" vertical="center" wrapText="1" indent="1"/>
    </xf>
    <xf numFmtId="177" fontId="8" fillId="0" borderId="27" xfId="0" applyNumberFormat="1" applyFont="1" applyFill="1" applyBorder="1" applyAlignment="1">
      <alignment horizontal="left" vertical="center"/>
    </xf>
    <xf numFmtId="178" fontId="31" fillId="0" borderId="0" xfId="0" applyNumberFormat="1" applyFont="1" applyFill="1" applyBorder="1" applyAlignment="1">
      <alignment horizontal="right" vertical="center" wrapText="1" indent="1"/>
    </xf>
    <xf numFmtId="178" fontId="31" fillId="0" borderId="26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left" vertical="center" wrapText="1"/>
    </xf>
    <xf numFmtId="178" fontId="8" fillId="0" borderId="26" xfId="0" applyNumberFormat="1" applyFont="1" applyFill="1" applyBorder="1" applyAlignment="1">
      <alignment horizontal="right" vertical="center" wrapText="1" indent="1"/>
    </xf>
    <xf numFmtId="177" fontId="8" fillId="0" borderId="27" xfId="0" applyNumberFormat="1" applyFont="1" applyFill="1" applyBorder="1" applyAlignment="1">
      <alignment horizontal="left" vertical="center" wrapText="1" shrinkToFit="1"/>
    </xf>
    <xf numFmtId="177" fontId="8" fillId="0" borderId="29" xfId="0" applyNumberFormat="1" applyFont="1" applyFill="1" applyBorder="1" applyAlignment="1">
      <alignment horizontal="left" vertical="center"/>
    </xf>
    <xf numFmtId="177" fontId="8" fillId="0" borderId="30" xfId="0" applyNumberFormat="1" applyFont="1" applyFill="1" applyBorder="1" applyAlignment="1">
      <alignment horizontal="center" vertical="center"/>
    </xf>
    <xf numFmtId="178" fontId="31" fillId="0" borderId="30" xfId="0" applyNumberFormat="1" applyFont="1" applyFill="1" applyBorder="1" applyAlignment="1">
      <alignment horizontal="right" vertical="center" wrapText="1" indent="1"/>
    </xf>
    <xf numFmtId="0" fontId="8" fillId="0" borderId="30" xfId="0" applyFont="1" applyFill="1" applyBorder="1" applyAlignment="1">
      <alignment horizontal="left" vertical="center" wrapText="1"/>
    </xf>
    <xf numFmtId="0" fontId="8" fillId="0" borderId="0" xfId="141" applyFont="1" applyFill="1" applyAlignment="1" quotePrefix="1">
      <alignment horizontal="left" vertical="center"/>
      <protection/>
    </xf>
    <xf numFmtId="0" fontId="8" fillId="0" borderId="30" xfId="141" applyFont="1" applyFill="1" applyBorder="1" applyAlignment="1" quotePrefix="1">
      <alignment horizontal="center" vertical="center"/>
      <protection/>
    </xf>
    <xf numFmtId="0" fontId="8" fillId="0" borderId="30" xfId="141" applyFont="1" applyFill="1" applyBorder="1" applyAlignment="1" quotePrefix="1">
      <alignment horizontal="right" vertical="center"/>
      <protection/>
    </xf>
    <xf numFmtId="0" fontId="8" fillId="0" borderId="30" xfId="141" applyFont="1" applyFill="1" applyBorder="1" applyAlignment="1">
      <alignment horizontal="right" vertical="center"/>
      <protection/>
    </xf>
    <xf numFmtId="0" fontId="2" fillId="0" borderId="26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16" borderId="0" xfId="0" applyFont="1" applyFill="1" applyAlignment="1">
      <alignment vertical="center"/>
    </xf>
    <xf numFmtId="0" fontId="2" fillId="0" borderId="0" xfId="141" applyFont="1" applyFill="1" applyAlignment="1">
      <alignment horizontal="left" vertical="center"/>
      <protection/>
    </xf>
    <xf numFmtId="0" fontId="53" fillId="0" borderId="0" xfId="141" applyFont="1" applyFill="1" applyAlignment="1">
      <alignment vertical="center"/>
      <protection/>
    </xf>
    <xf numFmtId="0" fontId="2" fillId="0" borderId="0" xfId="141" applyFont="1" applyFill="1" applyAlignment="1">
      <alignment horizontal="right" vertical="center"/>
      <protection/>
    </xf>
    <xf numFmtId="182" fontId="31" fillId="0" borderId="27" xfId="0" applyNumberFormat="1" applyFont="1" applyFill="1" applyBorder="1" applyAlignment="1">
      <alignment horizontal="right" vertical="center" wrapText="1" indent="1" shrinkToFit="1"/>
    </xf>
    <xf numFmtId="182" fontId="31" fillId="0" borderId="0" xfId="0" applyNumberFormat="1" applyFont="1" applyFill="1" applyBorder="1" applyAlignment="1">
      <alignment horizontal="right" vertical="center" wrapText="1" indent="1" shrinkToFit="1"/>
    </xf>
    <xf numFmtId="182" fontId="31" fillId="0" borderId="26" xfId="0" applyNumberFormat="1" applyFont="1" applyFill="1" applyBorder="1" applyAlignment="1">
      <alignment horizontal="right" vertical="center" wrapText="1" indent="1" shrinkToFit="1"/>
    </xf>
    <xf numFmtId="0" fontId="8" fillId="0" borderId="0" xfId="0" applyFont="1" applyFill="1" applyBorder="1" applyAlignment="1">
      <alignment horizontal="left" vertical="center" indent="1" shrinkToFit="1"/>
    </xf>
    <xf numFmtId="182" fontId="8" fillId="0" borderId="29" xfId="0" applyNumberFormat="1" applyFont="1" applyFill="1" applyBorder="1" applyAlignment="1">
      <alignment horizontal="right" vertical="center" wrapText="1" indent="1" shrinkToFit="1"/>
    </xf>
    <xf numFmtId="182" fontId="8" fillId="0" borderId="30" xfId="0" applyNumberFormat="1" applyFont="1" applyFill="1" applyBorder="1" applyAlignment="1">
      <alignment horizontal="right" vertical="center" wrapText="1" indent="1" shrinkToFit="1"/>
    </xf>
    <xf numFmtId="182" fontId="8" fillId="0" borderId="28" xfId="0" applyNumberFormat="1" applyFont="1" applyFill="1" applyBorder="1" applyAlignment="1">
      <alignment horizontal="right" vertical="center" wrapText="1" indent="1" shrinkToFit="1"/>
    </xf>
    <xf numFmtId="0" fontId="8" fillId="0" borderId="29" xfId="0" applyFont="1" applyFill="1" applyBorder="1" applyAlignment="1">
      <alignment horizontal="left" vertical="center" indent="1" shrinkToFit="1"/>
    </xf>
    <xf numFmtId="182" fontId="8" fillId="0" borderId="27" xfId="0" applyNumberFormat="1" applyFont="1" applyFill="1" applyBorder="1" applyAlignment="1">
      <alignment horizontal="center" vertical="center" wrapText="1" shrinkToFit="1"/>
    </xf>
    <xf numFmtId="182" fontId="31" fillId="0" borderId="0" xfId="0" applyNumberFormat="1" applyFont="1" applyFill="1" applyBorder="1" applyAlignment="1">
      <alignment horizontal="center" vertical="center" wrapText="1" shrinkToFit="1"/>
    </xf>
    <xf numFmtId="178" fontId="31" fillId="0" borderId="0" xfId="0" applyNumberFormat="1" applyFont="1" applyFill="1" applyAlignment="1">
      <alignment horizontal="right" vertical="center" wrapText="1" indent="1" shrinkToFit="1"/>
    </xf>
    <xf numFmtId="0" fontId="31" fillId="0" borderId="0" xfId="0" applyFont="1" applyFill="1" applyBorder="1" applyAlignment="1">
      <alignment horizontal="center" vertical="center" wrapText="1" shrinkToFit="1"/>
    </xf>
    <xf numFmtId="200" fontId="31" fillId="0" borderId="0" xfId="0" applyNumberFormat="1" applyFont="1" applyFill="1" applyBorder="1" applyAlignment="1">
      <alignment horizontal="center" vertical="center" wrapText="1" shrinkToFit="1"/>
    </xf>
    <xf numFmtId="178" fontId="31" fillId="0" borderId="30" xfId="0" applyNumberFormat="1" applyFont="1" applyFill="1" applyBorder="1" applyAlignment="1">
      <alignment horizontal="center" vertical="center" wrapText="1" shrinkToFit="1"/>
    </xf>
    <xf numFmtId="195" fontId="31" fillId="0" borderId="30" xfId="0" applyNumberFormat="1" applyFont="1" applyFill="1" applyBorder="1" applyAlignment="1">
      <alignment horizontal="center" vertical="center" wrapText="1" shrinkToFit="1"/>
    </xf>
    <xf numFmtId="181" fontId="31" fillId="0" borderId="27" xfId="0" applyNumberFormat="1" applyFont="1" applyFill="1" applyBorder="1" applyAlignment="1">
      <alignment horizontal="right" vertical="center" wrapText="1" indent="1"/>
    </xf>
    <xf numFmtId="181" fontId="8" fillId="0" borderId="0" xfId="0" applyNumberFormat="1" applyFont="1" applyFill="1" applyBorder="1" applyAlignment="1">
      <alignment horizontal="right" vertical="center" wrapText="1" indent="1"/>
    </xf>
    <xf numFmtId="181" fontId="8" fillId="0" borderId="26" xfId="0" applyNumberFormat="1" applyFont="1" applyFill="1" applyBorder="1" applyAlignment="1">
      <alignment horizontal="right" vertical="center" wrapText="1" indent="1"/>
    </xf>
    <xf numFmtId="182" fontId="8" fillId="0" borderId="29" xfId="0" applyNumberFormat="1" applyFont="1" applyFill="1" applyBorder="1" applyAlignment="1">
      <alignment horizontal="right" vertical="center" wrapText="1" indent="1"/>
    </xf>
    <xf numFmtId="181" fontId="31" fillId="0" borderId="0" xfId="0" applyNumberFormat="1" applyFont="1" applyFill="1" applyAlignment="1">
      <alignment horizontal="right" vertical="center" wrapText="1" indent="1" shrinkToFit="1"/>
    </xf>
    <xf numFmtId="181" fontId="8" fillId="0" borderId="0" xfId="0" applyNumberFormat="1" applyFont="1" applyFill="1" applyAlignment="1">
      <alignment horizontal="right" vertical="center" wrapText="1" indent="1" shrinkToFit="1"/>
    </xf>
    <xf numFmtId="181" fontId="8" fillId="0" borderId="0" xfId="0" applyNumberFormat="1" applyFont="1" applyFill="1" applyAlignment="1">
      <alignment horizontal="right" vertical="center" wrapText="1" indent="1"/>
    </xf>
    <xf numFmtId="0" fontId="31" fillId="0" borderId="28" xfId="140" applyFont="1" applyFill="1" applyBorder="1" applyAlignment="1">
      <alignment horizontal="center" vertical="center"/>
      <protection/>
    </xf>
    <xf numFmtId="41" fontId="31" fillId="0" borderId="29" xfId="110" applyFont="1" applyFill="1" applyBorder="1" applyAlignment="1">
      <alignment horizontal="right" vertical="center" wrapText="1"/>
    </xf>
    <xf numFmtId="41" fontId="31" fillId="0" borderId="30" xfId="110" applyFont="1" applyFill="1" applyBorder="1" applyAlignment="1">
      <alignment horizontal="right" vertical="center" wrapText="1"/>
    </xf>
    <xf numFmtId="0" fontId="31" fillId="0" borderId="29" xfId="140" applyFont="1" applyFill="1" applyBorder="1" applyAlignment="1">
      <alignment horizontal="center" vertical="center"/>
      <protection/>
    </xf>
    <xf numFmtId="0" fontId="31" fillId="0" borderId="0" xfId="140" applyFont="1" applyFill="1" applyAlignment="1">
      <alignment/>
      <protection/>
    </xf>
    <xf numFmtId="178" fontId="8" fillId="0" borderId="0" xfId="152" applyNumberFormat="1" applyFont="1" applyFill="1" applyBorder="1" applyAlignment="1">
      <alignment horizontal="right" vertical="center" wrapText="1" indent="1"/>
      <protection/>
    </xf>
    <xf numFmtId="178" fontId="8" fillId="0" borderId="30" xfId="152" applyNumberFormat="1" applyFont="1" applyFill="1" applyBorder="1" applyAlignment="1">
      <alignment horizontal="right" vertical="center" wrapText="1" indent="1"/>
      <protection/>
    </xf>
    <xf numFmtId="41" fontId="31" fillId="0" borderId="27" xfId="108" applyFont="1" applyFill="1" applyBorder="1" applyAlignment="1">
      <alignment horizontal="center" vertical="center" wrapText="1" shrinkToFit="1"/>
    </xf>
    <xf numFmtId="41" fontId="31" fillId="0" borderId="0" xfId="108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41" fontId="8" fillId="0" borderId="27" xfId="108" applyFont="1" applyFill="1" applyBorder="1" applyAlignment="1">
      <alignment horizontal="center" vertical="center" wrapText="1" shrinkToFit="1"/>
    </xf>
    <xf numFmtId="41" fontId="8" fillId="0" borderId="29" xfId="108" applyFont="1" applyFill="1" applyBorder="1" applyAlignment="1">
      <alignment horizontal="center" vertical="center" wrapText="1" shrinkToFit="1"/>
    </xf>
    <xf numFmtId="41" fontId="8" fillId="0" borderId="30" xfId="108" applyFont="1" applyFill="1" applyBorder="1" applyAlignment="1">
      <alignment horizontal="center" vertical="center" wrapText="1" shrinkToFit="1"/>
    </xf>
    <xf numFmtId="41" fontId="8" fillId="0" borderId="28" xfId="108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181" fontId="17" fillId="0" borderId="26" xfId="0" applyNumberFormat="1" applyFont="1" applyFill="1" applyBorder="1" applyAlignment="1">
      <alignment horizontal="center" vertical="center" wrapText="1" shrinkToFit="1"/>
    </xf>
    <xf numFmtId="0" fontId="7" fillId="0" borderId="0" xfId="153" applyFont="1" applyFill="1" applyAlignment="1">
      <alignment horizontal="center" vertical="center"/>
      <protection/>
    </xf>
    <xf numFmtId="0" fontId="8" fillId="0" borderId="32" xfId="153" applyFont="1" applyFill="1" applyBorder="1" applyAlignment="1" quotePrefix="1">
      <alignment horizontal="center" vertical="center"/>
      <protection/>
    </xf>
    <xf numFmtId="0" fontId="8" fillId="0" borderId="2" xfId="153" applyFont="1" applyFill="1" applyBorder="1" applyAlignment="1">
      <alignment horizontal="center" vertical="center"/>
      <protection/>
    </xf>
    <xf numFmtId="0" fontId="8" fillId="0" borderId="42" xfId="153" applyFont="1" applyFill="1" applyBorder="1" applyAlignment="1">
      <alignment horizontal="center" vertical="center"/>
      <protection/>
    </xf>
    <xf numFmtId="0" fontId="8" fillId="0" borderId="32" xfId="153" applyFont="1" applyFill="1" applyBorder="1" applyAlignment="1">
      <alignment horizontal="center" vertical="center"/>
      <protection/>
    </xf>
    <xf numFmtId="0" fontId="8" fillId="0" borderId="25" xfId="153" applyFont="1" applyFill="1" applyBorder="1" applyAlignment="1">
      <alignment horizontal="center" vertical="center"/>
      <protection/>
    </xf>
    <xf numFmtId="0" fontId="8" fillId="0" borderId="31" xfId="153" applyFont="1" applyFill="1" applyBorder="1" applyAlignment="1">
      <alignment horizontal="center" vertical="center"/>
      <protection/>
    </xf>
    <xf numFmtId="0" fontId="8" fillId="0" borderId="25" xfId="153" applyFont="1" applyFill="1" applyBorder="1" applyAlignment="1">
      <alignment horizontal="center" vertical="center" shrinkToFit="1"/>
      <protection/>
    </xf>
    <xf numFmtId="0" fontId="8" fillId="0" borderId="31" xfId="153" applyFont="1" applyFill="1" applyBorder="1" applyAlignment="1">
      <alignment horizontal="center" vertical="center" shrinkToFit="1"/>
      <protection/>
    </xf>
    <xf numFmtId="0" fontId="8" fillId="0" borderId="27" xfId="153" applyFont="1" applyFill="1" applyBorder="1" applyAlignment="1">
      <alignment horizontal="center" vertical="center"/>
      <protection/>
    </xf>
    <xf numFmtId="0" fontId="8" fillId="0" borderId="29" xfId="153" applyFont="1" applyFill="1" applyBorder="1" applyAlignment="1">
      <alignment horizontal="center" vertical="center"/>
      <protection/>
    </xf>
    <xf numFmtId="0" fontId="15" fillId="0" borderId="31" xfId="153" applyFont="1" applyFill="1" applyBorder="1" applyAlignment="1">
      <alignment horizontal="center" vertical="center"/>
      <protection/>
    </xf>
    <xf numFmtId="0" fontId="8" fillId="0" borderId="26" xfId="153" applyFont="1" applyFill="1" applyBorder="1" applyAlignment="1">
      <alignment horizontal="center" vertical="center"/>
      <protection/>
    </xf>
    <xf numFmtId="0" fontId="8" fillId="0" borderId="28" xfId="153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32" xfId="0" applyFont="1" applyFill="1" applyBorder="1" applyAlignment="1" quotePrefix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 quotePrefix="1">
      <alignment horizontal="center" vertical="center" shrinkToFit="1"/>
    </xf>
    <xf numFmtId="0" fontId="8" fillId="0" borderId="2" xfId="0" applyFont="1" applyFill="1" applyBorder="1" applyAlignment="1" quotePrefix="1">
      <alignment horizontal="center" vertical="center" shrinkToFit="1"/>
    </xf>
    <xf numFmtId="0" fontId="8" fillId="0" borderId="42" xfId="0" applyFont="1" applyFill="1" applyBorder="1" applyAlignment="1" quotePrefix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178" fontId="8" fillId="0" borderId="27" xfId="141" applyNumberFormat="1" applyFont="1" applyFill="1" applyBorder="1" applyAlignment="1">
      <alignment horizontal="center" vertical="center" wrapText="1"/>
      <protection/>
    </xf>
    <xf numFmtId="178" fontId="8" fillId="0" borderId="0" xfId="141" applyNumberFormat="1" applyFont="1" applyFill="1" applyBorder="1" applyAlignment="1">
      <alignment horizontal="center" vertical="center" wrapText="1"/>
      <protection/>
    </xf>
    <xf numFmtId="178" fontId="8" fillId="0" borderId="0" xfId="141" applyNumberFormat="1" applyFont="1" applyFill="1" applyBorder="1" applyAlignment="1">
      <alignment horizontal="center" vertical="center"/>
      <protection/>
    </xf>
    <xf numFmtId="178" fontId="8" fillId="0" borderId="26" xfId="141" applyNumberFormat="1" applyFont="1" applyFill="1" applyBorder="1" applyAlignment="1">
      <alignment horizontal="center" vertical="center" wrapText="1"/>
      <protection/>
    </xf>
    <xf numFmtId="178" fontId="31" fillId="0" borderId="29" xfId="141" applyNumberFormat="1" applyFont="1" applyFill="1" applyBorder="1" applyAlignment="1">
      <alignment horizontal="center" vertical="center"/>
      <protection/>
    </xf>
    <xf numFmtId="178" fontId="31" fillId="0" borderId="30" xfId="141" applyNumberFormat="1" applyFont="1" applyFill="1" applyBorder="1" applyAlignment="1">
      <alignment horizontal="center" vertical="center"/>
      <protection/>
    </xf>
    <xf numFmtId="0" fontId="8" fillId="0" borderId="32" xfId="141" applyFont="1" applyFill="1" applyBorder="1" applyAlignment="1">
      <alignment horizontal="center" vertical="center" wrapText="1"/>
      <protection/>
    </xf>
    <xf numFmtId="0" fontId="8" fillId="0" borderId="25" xfId="141" applyFont="1" applyFill="1" applyBorder="1" applyAlignment="1">
      <alignment horizontal="center" vertical="center" wrapText="1"/>
      <protection/>
    </xf>
    <xf numFmtId="0" fontId="8" fillId="0" borderId="31" xfId="141" applyFont="1" applyFill="1" applyBorder="1" applyAlignment="1">
      <alignment horizontal="center" vertical="center" wrapText="1"/>
      <protection/>
    </xf>
    <xf numFmtId="0" fontId="8" fillId="0" borderId="27" xfId="141" applyFont="1" applyFill="1" applyBorder="1" applyAlignment="1">
      <alignment horizontal="center" vertical="center" wrapText="1"/>
      <protection/>
    </xf>
    <xf numFmtId="0" fontId="8" fillId="0" borderId="0" xfId="141" applyFont="1" applyFill="1" applyBorder="1" applyAlignment="1">
      <alignment horizontal="center" vertical="center" wrapText="1"/>
      <protection/>
    </xf>
    <xf numFmtId="0" fontId="8" fillId="0" borderId="26" xfId="141" applyFont="1" applyFill="1" applyBorder="1" applyAlignment="1">
      <alignment horizontal="center" vertical="center" wrapText="1"/>
      <protection/>
    </xf>
    <xf numFmtId="0" fontId="8" fillId="0" borderId="29" xfId="141" applyFont="1" applyFill="1" applyBorder="1" applyAlignment="1">
      <alignment horizontal="center" vertical="center" wrapText="1"/>
      <protection/>
    </xf>
    <xf numFmtId="0" fontId="8" fillId="0" borderId="30" xfId="141" applyFont="1" applyFill="1" applyBorder="1" applyAlignment="1">
      <alignment horizontal="center" vertical="center" wrapText="1"/>
      <protection/>
    </xf>
    <xf numFmtId="0" fontId="8" fillId="0" borderId="28" xfId="141" applyFont="1" applyFill="1" applyBorder="1" applyAlignment="1">
      <alignment horizontal="center" vertical="center" wrapText="1"/>
      <protection/>
    </xf>
    <xf numFmtId="178" fontId="8" fillId="0" borderId="32" xfId="141" applyNumberFormat="1" applyFont="1" applyFill="1" applyBorder="1" applyAlignment="1">
      <alignment horizontal="center" vertical="center" wrapText="1"/>
      <protection/>
    </xf>
    <xf numFmtId="178" fontId="8" fillId="0" borderId="25" xfId="141" applyNumberFormat="1" applyFont="1" applyFill="1" applyBorder="1" applyAlignment="1">
      <alignment horizontal="center" vertical="center" wrapText="1"/>
      <protection/>
    </xf>
    <xf numFmtId="0" fontId="63" fillId="0" borderId="0" xfId="141" applyFont="1" applyFill="1" applyAlignment="1">
      <alignment horizontal="center" vertical="center"/>
      <protection/>
    </xf>
    <xf numFmtId="0" fontId="8" fillId="0" borderId="32" xfId="141" applyFont="1" applyFill="1" applyBorder="1" applyAlignment="1">
      <alignment horizontal="center" vertical="center"/>
      <protection/>
    </xf>
    <xf numFmtId="0" fontId="8" fillId="0" borderId="27" xfId="141" applyFont="1" applyFill="1" applyBorder="1" applyAlignment="1">
      <alignment horizontal="center" vertical="center"/>
      <protection/>
    </xf>
    <xf numFmtId="0" fontId="8" fillId="0" borderId="29" xfId="141" applyFont="1" applyFill="1" applyBorder="1" applyAlignment="1">
      <alignment horizontal="center" vertical="center"/>
      <protection/>
    </xf>
    <xf numFmtId="0" fontId="8" fillId="0" borderId="2" xfId="141" applyFont="1" applyFill="1" applyBorder="1" applyAlignment="1">
      <alignment horizontal="center" vertical="center" wrapText="1"/>
      <protection/>
    </xf>
    <xf numFmtId="0" fontId="8" fillId="0" borderId="23" xfId="141" applyFont="1" applyFill="1" applyBorder="1" applyAlignment="1">
      <alignment horizontal="center" vertical="center" wrapText="1"/>
      <protection/>
    </xf>
    <xf numFmtId="0" fontId="8" fillId="0" borderId="23" xfId="141" applyFont="1" applyFill="1" applyBorder="1" applyAlignment="1">
      <alignment horizontal="center" vertical="center"/>
      <protection/>
    </xf>
    <xf numFmtId="0" fontId="8" fillId="0" borderId="18" xfId="141" applyFont="1" applyFill="1" applyBorder="1" applyAlignment="1">
      <alignment horizontal="center" vertical="center"/>
      <protection/>
    </xf>
    <xf numFmtId="0" fontId="8" fillId="0" borderId="22" xfId="141" applyFont="1" applyFill="1" applyBorder="1" applyAlignment="1">
      <alignment horizontal="center" vertical="center"/>
      <protection/>
    </xf>
    <xf numFmtId="0" fontId="8" fillId="0" borderId="3" xfId="141" applyFont="1" applyFill="1" applyBorder="1" applyAlignment="1">
      <alignment horizontal="center" vertical="center"/>
      <protection/>
    </xf>
    <xf numFmtId="178" fontId="8" fillId="0" borderId="25" xfId="141" applyNumberFormat="1" applyFont="1" applyFill="1" applyBorder="1" applyAlignment="1">
      <alignment horizontal="center" vertical="center"/>
      <protection/>
    </xf>
    <xf numFmtId="178" fontId="8" fillId="0" borderId="31" xfId="141" applyNumberFormat="1" applyFont="1" applyFill="1" applyBorder="1" applyAlignment="1">
      <alignment horizontal="center" vertical="center" wrapText="1"/>
      <protection/>
    </xf>
    <xf numFmtId="41" fontId="8" fillId="0" borderId="27" xfId="108" applyFont="1" applyFill="1" applyBorder="1" applyAlignment="1">
      <alignment horizontal="center" vertical="center" wrapText="1"/>
    </xf>
    <xf numFmtId="41" fontId="8" fillId="0" borderId="0" xfId="108" applyFont="1" applyFill="1" applyBorder="1" applyAlignment="1">
      <alignment horizontal="center" vertical="center" wrapText="1"/>
    </xf>
    <xf numFmtId="41" fontId="8" fillId="0" borderId="0" xfId="108" applyFont="1" applyFill="1" applyBorder="1" applyAlignment="1">
      <alignment horizontal="center" vertical="center"/>
    </xf>
    <xf numFmtId="41" fontId="8" fillId="0" borderId="26" xfId="108" applyFont="1" applyFill="1" applyBorder="1" applyAlignment="1">
      <alignment horizontal="center" vertical="center"/>
    </xf>
    <xf numFmtId="211" fontId="8" fillId="0" borderId="0" xfId="108" applyNumberFormat="1" applyFont="1" applyFill="1" applyBorder="1" applyAlignment="1">
      <alignment horizontal="center" vertical="center"/>
    </xf>
    <xf numFmtId="211" fontId="8" fillId="0" borderId="0" xfId="108" applyNumberFormat="1" applyFont="1" applyFill="1" applyBorder="1" applyAlignment="1">
      <alignment horizontal="center" vertical="center" wrapText="1"/>
    </xf>
    <xf numFmtId="41" fontId="8" fillId="0" borderId="27" xfId="108" applyFont="1" applyFill="1" applyBorder="1" applyAlignment="1">
      <alignment horizontal="right" vertical="center" wrapText="1"/>
    </xf>
    <xf numFmtId="41" fontId="8" fillId="0" borderId="0" xfId="108" applyFont="1" applyFill="1" applyBorder="1" applyAlignment="1">
      <alignment horizontal="right" vertical="center" wrapText="1"/>
    </xf>
    <xf numFmtId="211" fontId="8" fillId="0" borderId="0" xfId="108" applyNumberFormat="1" applyFont="1" applyFill="1" applyBorder="1" applyAlignment="1">
      <alignment horizontal="right" vertical="center" wrapText="1"/>
    </xf>
    <xf numFmtId="41" fontId="8" fillId="0" borderId="0" xfId="108" applyFont="1" applyFill="1" applyBorder="1" applyAlignment="1">
      <alignment horizontal="right" vertical="center"/>
    </xf>
    <xf numFmtId="211" fontId="8" fillId="0" borderId="0" xfId="108" applyNumberFormat="1" applyFont="1" applyFill="1" applyBorder="1" applyAlignment="1">
      <alignment horizontal="right" vertical="center"/>
    </xf>
    <xf numFmtId="178" fontId="31" fillId="0" borderId="30" xfId="141" applyNumberFormat="1" applyFont="1" applyFill="1" applyBorder="1" applyAlignment="1">
      <alignment horizontal="right" vertical="center"/>
      <protection/>
    </xf>
    <xf numFmtId="208" fontId="31" fillId="0" borderId="30" xfId="141" applyNumberFormat="1" applyFont="1" applyFill="1" applyBorder="1" applyAlignment="1">
      <alignment horizontal="right" vertical="center"/>
      <protection/>
    </xf>
    <xf numFmtId="41" fontId="8" fillId="0" borderId="26" xfId="108" applyFont="1" applyFill="1" applyBorder="1" applyAlignment="1">
      <alignment horizontal="right" vertical="center"/>
    </xf>
    <xf numFmtId="0" fontId="7" fillId="0" borderId="0" xfId="141" applyFont="1" applyFill="1" applyAlignment="1">
      <alignment horizontal="center" vertical="center"/>
      <protection/>
    </xf>
    <xf numFmtId="0" fontId="65" fillId="0" borderId="30" xfId="141" applyFont="1" applyFill="1" applyBorder="1" applyAlignment="1">
      <alignment horizontal="right" vertical="center"/>
      <protection/>
    </xf>
    <xf numFmtId="0" fontId="8" fillId="0" borderId="3" xfId="141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left" vertical="center" wrapText="1"/>
    </xf>
    <xf numFmtId="178" fontId="31" fillId="0" borderId="29" xfId="141" applyNumberFormat="1" applyFont="1" applyFill="1" applyBorder="1" applyAlignment="1">
      <alignment horizontal="right" vertical="center"/>
      <protection/>
    </xf>
    <xf numFmtId="0" fontId="2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8" fillId="0" borderId="32" xfId="0" applyFont="1" applyFill="1" applyBorder="1" applyAlignment="1" quotePrefix="1">
      <alignment horizontal="center" vertical="center"/>
    </xf>
    <xf numFmtId="0" fontId="8" fillId="0" borderId="31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1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5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 quotePrefix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quotePrefix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 quotePrefix="1">
      <alignment horizontal="center" vertical="center" wrapText="1" shrinkToFit="1"/>
    </xf>
    <xf numFmtId="0" fontId="18" fillId="0" borderId="0" xfId="0" applyFont="1" applyFill="1" applyBorder="1" applyAlignment="1">
      <alignment horizontal="left" vertical="center" wrapText="1" shrinkToFit="1"/>
    </xf>
    <xf numFmtId="0" fontId="18" fillId="0" borderId="0" xfId="0" applyFont="1" applyFill="1" applyAlignment="1">
      <alignment horizontal="left" vertical="center" wrapText="1"/>
    </xf>
    <xf numFmtId="0" fontId="8" fillId="0" borderId="0" xfId="141" applyFont="1" applyFill="1" applyBorder="1" applyAlignment="1">
      <alignment horizontal="left" vertical="center" wrapText="1" shrinkToFit="1"/>
      <protection/>
    </xf>
    <xf numFmtId="0" fontId="8" fillId="0" borderId="0" xfId="141" applyFont="1" applyFill="1" applyAlignment="1">
      <alignment horizontal="left" vertical="center" wrapText="1"/>
      <protection/>
    </xf>
    <xf numFmtId="0" fontId="79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 quotePrefix="1">
      <alignment horizontal="center" vertical="center" wrapText="1" shrinkToFit="1"/>
    </xf>
    <xf numFmtId="0" fontId="18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8" fillId="0" borderId="0" xfId="141" applyFont="1" applyFill="1" applyBorder="1" applyAlignment="1">
      <alignment horizontal="left" vertical="center" shrinkToFit="1"/>
      <protection/>
    </xf>
    <xf numFmtId="0" fontId="79" fillId="0" borderId="0" xfId="141" applyFont="1" applyFill="1" applyAlignment="1">
      <alignment horizontal="center" vertical="center"/>
      <protection/>
    </xf>
    <xf numFmtId="0" fontId="8" fillId="0" borderId="23" xfId="141" applyFont="1" applyFill="1" applyBorder="1" applyAlignment="1">
      <alignment horizontal="center" vertical="center" wrapText="1" shrinkToFit="1"/>
      <protection/>
    </xf>
    <xf numFmtId="0" fontId="8" fillId="0" borderId="18" xfId="141" applyFont="1" applyFill="1" applyBorder="1" applyAlignment="1">
      <alignment horizontal="center" vertical="center" shrinkToFit="1"/>
      <protection/>
    </xf>
    <xf numFmtId="0" fontId="8" fillId="0" borderId="22" xfId="141" applyFont="1" applyFill="1" applyBorder="1" applyAlignment="1">
      <alignment horizontal="center" vertical="center" shrinkToFit="1"/>
      <protection/>
    </xf>
    <xf numFmtId="0" fontId="8" fillId="0" borderId="41" xfId="141" applyFont="1" applyFill="1" applyBorder="1" applyAlignment="1">
      <alignment horizontal="center" vertical="center" shrinkToFit="1"/>
      <protection/>
    </xf>
    <xf numFmtId="0" fontId="8" fillId="0" borderId="2" xfId="141" applyFont="1" applyFill="1" applyBorder="1" applyAlignment="1">
      <alignment horizontal="center" vertical="center" shrinkToFit="1"/>
      <protection/>
    </xf>
    <xf numFmtId="0" fontId="8" fillId="0" borderId="42" xfId="141" applyFont="1" applyFill="1" applyBorder="1" applyAlignment="1">
      <alignment horizontal="center" vertical="center" shrinkToFit="1"/>
      <protection/>
    </xf>
    <xf numFmtId="0" fontId="8" fillId="0" borderId="41" xfId="141" applyFont="1" applyFill="1" applyBorder="1" applyAlignment="1" quotePrefix="1">
      <alignment horizontal="center" vertical="center" wrapText="1" shrinkToFit="1"/>
      <protection/>
    </xf>
    <xf numFmtId="0" fontId="8" fillId="0" borderId="25" xfId="141" applyFont="1" applyFill="1" applyBorder="1" applyAlignment="1">
      <alignment horizontal="left" vertical="center" wrapText="1"/>
      <protection/>
    </xf>
    <xf numFmtId="0" fontId="8" fillId="0" borderId="0" xfId="141" applyFont="1" applyFill="1" applyBorder="1" applyAlignment="1" quotePrefix="1">
      <alignment horizontal="left" vertical="center" wrapText="1"/>
      <protection/>
    </xf>
    <xf numFmtId="0" fontId="8" fillId="0" borderId="0" xfId="141" applyFont="1" applyFill="1" applyBorder="1" applyAlignment="1">
      <alignment horizontal="left" vertical="center" wrapText="1"/>
      <protection/>
    </xf>
    <xf numFmtId="0" fontId="8" fillId="0" borderId="31" xfId="141" applyFont="1" applyFill="1" applyBorder="1" applyAlignment="1">
      <alignment horizontal="center" vertical="center" shrinkToFit="1"/>
      <protection/>
    </xf>
    <xf numFmtId="0" fontId="8" fillId="0" borderId="0" xfId="141" applyFont="1" applyFill="1" applyAlignment="1">
      <alignment horizontal="left" vertical="center"/>
      <protection/>
    </xf>
    <xf numFmtId="0" fontId="8" fillId="0" borderId="32" xfId="141" applyFont="1" applyFill="1" applyBorder="1" applyAlignment="1" quotePrefix="1">
      <alignment horizontal="center" vertical="center" shrinkToFit="1"/>
      <protection/>
    </xf>
    <xf numFmtId="0" fontId="8" fillId="0" borderId="25" xfId="141" applyFont="1" applyFill="1" applyBorder="1" applyAlignment="1">
      <alignment horizontal="center" vertical="center" shrinkToFit="1"/>
      <protection/>
    </xf>
    <xf numFmtId="0" fontId="2" fillId="0" borderId="0" xfId="141" applyFont="1" applyFill="1" applyAlignment="1">
      <alignment horizontal="left" vertical="center" wrapText="1"/>
      <protection/>
    </xf>
    <xf numFmtId="0" fontId="8" fillId="0" borderId="30" xfId="0" applyFont="1" applyFill="1" applyBorder="1" applyAlignment="1" quotePrefix="1">
      <alignment horizontal="right" vertical="center" shrinkToFit="1"/>
    </xf>
    <xf numFmtId="0" fontId="8" fillId="0" borderId="3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 quotePrefix="1">
      <alignment horizontal="left" vertical="center" wrapText="1"/>
    </xf>
    <xf numFmtId="0" fontId="2" fillId="0" borderId="32" xfId="141" applyFont="1" applyFill="1" applyBorder="1" applyAlignment="1" quotePrefix="1">
      <alignment horizontal="center" vertical="center" shrinkToFit="1"/>
      <protection/>
    </xf>
    <xf numFmtId="0" fontId="2" fillId="0" borderId="5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left" vertical="center"/>
    </xf>
    <xf numFmtId="0" fontId="2" fillId="0" borderId="41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 wrapText="1" shrinkToFit="1"/>
    </xf>
    <xf numFmtId="0" fontId="2" fillId="0" borderId="18" xfId="0" applyFont="1" applyFill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52" fillId="0" borderId="23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horizontal="center" wrapText="1"/>
    </xf>
    <xf numFmtId="0" fontId="8" fillId="0" borderId="27" xfId="0" applyFont="1" applyFill="1" applyBorder="1" applyAlignment="1" quotePrefix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30" xfId="0" applyFont="1" applyFill="1" applyBorder="1" applyAlignment="1">
      <alignment vertical="center" shrinkToFit="1"/>
    </xf>
    <xf numFmtId="0" fontId="58" fillId="0" borderId="0" xfId="0" applyFont="1" applyFill="1" applyAlignment="1">
      <alignment horizontal="center" vertical="center"/>
    </xf>
    <xf numFmtId="0" fontId="8" fillId="0" borderId="30" xfId="141" applyFont="1" applyFill="1" applyBorder="1" applyAlignment="1">
      <alignment horizontal="right" vertical="center" shrinkToFit="1"/>
      <protection/>
    </xf>
    <xf numFmtId="0" fontId="8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 quotePrefix="1">
      <alignment horizontal="center" vertical="center" shrinkToFit="1"/>
    </xf>
    <xf numFmtId="0" fontId="2" fillId="0" borderId="30" xfId="0" applyFont="1" applyFill="1" applyBorder="1" applyAlignment="1" quotePrefix="1">
      <alignment horizontal="center" vertical="center" shrinkToFit="1"/>
    </xf>
    <xf numFmtId="0" fontId="2" fillId="0" borderId="28" xfId="0" applyFont="1" applyFill="1" applyBorder="1" applyAlignment="1" quotePrefix="1">
      <alignment horizontal="center" vertical="center" shrinkToFit="1"/>
    </xf>
    <xf numFmtId="0" fontId="8" fillId="0" borderId="30" xfId="0" applyFont="1" applyFill="1" applyBorder="1" applyAlignment="1" quotePrefix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shrinkToFit="1"/>
    </xf>
    <xf numFmtId="0" fontId="33" fillId="0" borderId="26" xfId="0" applyFont="1" applyFill="1" applyBorder="1" applyAlignment="1">
      <alignment horizontal="center" vertical="center" shrinkToFit="1"/>
    </xf>
    <xf numFmtId="0" fontId="33" fillId="0" borderId="28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 quotePrefix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 quotePrefix="1">
      <alignment horizontal="center" vertical="center" shrinkToFit="1"/>
    </xf>
    <xf numFmtId="0" fontId="8" fillId="0" borderId="32" xfId="140" applyFont="1" applyFill="1" applyBorder="1" applyAlignment="1">
      <alignment horizontal="center" vertical="center"/>
      <protection/>
    </xf>
    <xf numFmtId="0" fontId="8" fillId="0" borderId="29" xfId="140" applyFont="1" applyFill="1" applyBorder="1" applyAlignment="1">
      <alignment horizontal="center" vertical="center"/>
      <protection/>
    </xf>
    <xf numFmtId="0" fontId="8" fillId="0" borderId="27" xfId="140" applyFont="1" applyFill="1" applyBorder="1" applyAlignment="1">
      <alignment vertical="center"/>
      <protection/>
    </xf>
    <xf numFmtId="0" fontId="8" fillId="0" borderId="29" xfId="140" applyFont="1" applyFill="1" applyBorder="1" applyAlignment="1">
      <alignment vertical="center"/>
      <protection/>
    </xf>
    <xf numFmtId="0" fontId="8" fillId="0" borderId="27" xfId="140" applyFont="1" applyFill="1" applyBorder="1" applyAlignment="1">
      <alignment horizontal="center" vertical="center" wrapText="1"/>
      <protection/>
    </xf>
    <xf numFmtId="0" fontId="8" fillId="0" borderId="32" xfId="140" applyFont="1" applyFill="1" applyBorder="1" applyAlignment="1">
      <alignment horizontal="center" vertical="center" wrapText="1"/>
      <protection/>
    </xf>
    <xf numFmtId="0" fontId="8" fillId="0" borderId="25" xfId="140" applyFont="1" applyFill="1" applyBorder="1" applyAlignment="1">
      <alignment horizontal="center" vertical="center"/>
      <protection/>
    </xf>
    <xf numFmtId="0" fontId="8" fillId="0" borderId="27" xfId="140" applyFont="1" applyFill="1" applyBorder="1" applyAlignment="1">
      <alignment horizontal="center" vertical="center"/>
      <protection/>
    </xf>
    <xf numFmtId="0" fontId="8" fillId="0" borderId="30" xfId="140" applyFont="1" applyFill="1" applyBorder="1" applyAlignment="1">
      <alignment horizontal="center" vertical="center"/>
      <protection/>
    </xf>
    <xf numFmtId="0" fontId="8" fillId="0" borderId="29" xfId="140" applyFont="1" applyFill="1" applyBorder="1" applyAlignment="1">
      <alignment horizontal="center" vertical="center" wrapText="1"/>
      <protection/>
    </xf>
    <xf numFmtId="0" fontId="63" fillId="0" borderId="0" xfId="140" applyFont="1" applyFill="1" applyAlignment="1">
      <alignment horizontal="center" vertical="center"/>
      <protection/>
    </xf>
    <xf numFmtId="0" fontId="8" fillId="0" borderId="31" xfId="140" applyFont="1" applyFill="1" applyBorder="1" applyAlignment="1">
      <alignment horizontal="center" vertical="center"/>
      <protection/>
    </xf>
    <xf numFmtId="0" fontId="8" fillId="0" borderId="26" xfId="140" applyFont="1" applyFill="1" applyBorder="1" applyAlignment="1">
      <alignment horizontal="center" vertical="center"/>
      <protection/>
    </xf>
    <xf numFmtId="0" fontId="8" fillId="0" borderId="28" xfId="140" applyFont="1" applyFill="1" applyBorder="1" applyAlignment="1">
      <alignment horizontal="center" vertical="center"/>
      <protection/>
    </xf>
    <xf numFmtId="0" fontId="8" fillId="0" borderId="41" xfId="140" applyFont="1" applyFill="1" applyBorder="1" applyAlignment="1">
      <alignment horizontal="center" vertical="center"/>
      <protection/>
    </xf>
    <xf numFmtId="0" fontId="8" fillId="0" borderId="2" xfId="140" applyFont="1" applyFill="1" applyBorder="1" applyAlignment="1">
      <alignment horizontal="center" vertical="center"/>
      <protection/>
    </xf>
    <xf numFmtId="0" fontId="8" fillId="0" borderId="32" xfId="140" applyFont="1" applyFill="1" applyBorder="1" applyAlignment="1">
      <alignment horizontal="center" vertical="center" shrinkToFit="1"/>
      <protection/>
    </xf>
    <xf numFmtId="0" fontId="8" fillId="0" borderId="27" xfId="140" applyFont="1" applyFill="1" applyBorder="1" applyAlignment="1">
      <alignment horizontal="center" vertical="center" shrinkToFit="1"/>
      <protection/>
    </xf>
    <xf numFmtId="0" fontId="8" fillId="0" borderId="29" xfId="140" applyFont="1" applyFill="1" applyBorder="1" applyAlignment="1">
      <alignment horizontal="center" vertical="center" shrinkToFit="1"/>
      <protection/>
    </xf>
    <xf numFmtId="178" fontId="8" fillId="0" borderId="30" xfId="141" applyNumberFormat="1" applyFont="1" applyFill="1" applyBorder="1" applyAlignment="1">
      <alignment horizontal="center" vertical="center" wrapText="1"/>
      <protection/>
    </xf>
    <xf numFmtId="178" fontId="8" fillId="0" borderId="30" xfId="141" applyNumberFormat="1" applyFont="1" applyFill="1" applyBorder="1" applyAlignment="1">
      <alignment horizontal="center" vertical="center"/>
      <protection/>
    </xf>
    <xf numFmtId="178" fontId="8" fillId="0" borderId="28" xfId="141" applyNumberFormat="1" applyFont="1" applyFill="1" applyBorder="1" applyAlignment="1">
      <alignment horizontal="center" vertical="center" wrapText="1"/>
      <protection/>
    </xf>
    <xf numFmtId="213" fontId="8" fillId="0" borderId="0" xfId="108" applyNumberFormat="1" applyFont="1" applyFill="1" applyBorder="1" applyAlignment="1">
      <alignment horizontal="right" vertical="center"/>
    </xf>
    <xf numFmtId="213" fontId="8" fillId="0" borderId="0" xfId="108" applyNumberFormat="1" applyFont="1" applyFill="1" applyBorder="1" applyAlignment="1">
      <alignment horizontal="center" vertical="center"/>
    </xf>
    <xf numFmtId="213" fontId="31" fillId="0" borderId="30" xfId="141" applyNumberFormat="1" applyFont="1" applyFill="1" applyBorder="1" applyAlignment="1">
      <alignment horizontal="right" vertical="center"/>
      <protection/>
    </xf>
    <xf numFmtId="0" fontId="31" fillId="0" borderId="18" xfId="0" applyFont="1" applyFill="1" applyBorder="1" applyAlignment="1">
      <alignment horizontal="center" vertical="center" shrinkToFit="1"/>
    </xf>
    <xf numFmtId="176" fontId="31" fillId="0" borderId="27" xfId="0" applyNumberFormat="1" applyFont="1" applyFill="1" applyBorder="1" applyAlignment="1">
      <alignment horizontal="right" vertical="center" wrapText="1" indent="1" shrinkToFit="1"/>
    </xf>
    <xf numFmtId="176" fontId="31" fillId="0" borderId="0" xfId="0" applyNumberFormat="1" applyFont="1" applyFill="1" applyBorder="1" applyAlignment="1">
      <alignment horizontal="right" vertical="center" wrapText="1" indent="1" shrinkToFit="1"/>
    </xf>
    <xf numFmtId="185" fontId="31" fillId="0" borderId="0" xfId="0" applyNumberFormat="1" applyFont="1" applyFill="1" applyBorder="1" applyAlignment="1">
      <alignment horizontal="right" vertical="center" wrapText="1" indent="1" shrinkToFit="1"/>
    </xf>
    <xf numFmtId="176" fontId="31" fillId="0" borderId="26" xfId="0" applyNumberFormat="1" applyFont="1" applyFill="1" applyBorder="1" applyAlignment="1">
      <alignment horizontal="right" vertical="center" wrapText="1" indent="1" shrinkToFit="1"/>
    </xf>
    <xf numFmtId="178" fontId="31" fillId="0" borderId="0" xfId="0" applyNumberFormat="1" applyFont="1" applyFill="1" applyBorder="1" applyAlignment="1">
      <alignment horizontal="right" vertical="center" wrapText="1" indent="1" shrinkToFit="1"/>
    </xf>
    <xf numFmtId="178" fontId="31" fillId="0" borderId="26" xfId="0" applyNumberFormat="1" applyFont="1" applyFill="1" applyBorder="1" applyAlignment="1">
      <alignment horizontal="right" vertical="center" wrapText="1" indent="1" shrinkToFit="1"/>
    </xf>
    <xf numFmtId="185" fontId="31" fillId="0" borderId="26" xfId="0" applyNumberFormat="1" applyFont="1" applyFill="1" applyBorder="1" applyAlignment="1">
      <alignment horizontal="right" vertical="center" wrapText="1" indent="1" shrinkToFit="1"/>
    </xf>
    <xf numFmtId="0" fontId="7" fillId="0" borderId="0" xfId="142" applyFont="1" applyFill="1" applyAlignment="1" quotePrefix="1">
      <alignment horizontal="center" vertical="center"/>
      <protection/>
    </xf>
    <xf numFmtId="0" fontId="7" fillId="0" borderId="0" xfId="142" applyFont="1" applyFill="1" applyAlignment="1">
      <alignment horizontal="center" vertical="center"/>
      <protection/>
    </xf>
    <xf numFmtId="0" fontId="4" fillId="0" borderId="0" xfId="142" applyFont="1" applyFill="1" applyAlignment="1">
      <alignment vertical="center"/>
      <protection/>
    </xf>
    <xf numFmtId="0" fontId="8" fillId="0" borderId="0" xfId="142" applyFont="1" applyFill="1" applyAlignment="1">
      <alignment vertical="center"/>
      <protection/>
    </xf>
    <xf numFmtId="0" fontId="8" fillId="0" borderId="0" xfId="142" applyFont="1" applyFill="1" applyBorder="1" applyAlignment="1">
      <alignment horizontal="right" vertical="center"/>
      <protection/>
    </xf>
    <xf numFmtId="0" fontId="8" fillId="0" borderId="56" xfId="142" applyFont="1" applyFill="1" applyBorder="1" applyAlignment="1">
      <alignment vertical="center"/>
      <protection/>
    </xf>
    <xf numFmtId="0" fontId="8" fillId="0" borderId="50" xfId="142" applyFont="1" applyFill="1" applyBorder="1" applyAlignment="1">
      <alignment horizontal="center" vertical="center"/>
      <protection/>
    </xf>
    <xf numFmtId="0" fontId="8" fillId="0" borderId="34" xfId="142" applyFont="1" applyFill="1" applyBorder="1" applyAlignment="1">
      <alignment horizontal="center" vertical="center"/>
      <protection/>
    </xf>
    <xf numFmtId="0" fontId="8" fillId="0" borderId="57" xfId="142" applyFont="1" applyFill="1" applyBorder="1" applyAlignment="1">
      <alignment horizontal="center" vertical="center"/>
      <protection/>
    </xf>
    <xf numFmtId="0" fontId="8" fillId="0" borderId="58" xfId="142" applyFont="1" applyFill="1" applyBorder="1" applyAlignment="1">
      <alignment vertical="center"/>
      <protection/>
    </xf>
    <xf numFmtId="0" fontId="8" fillId="0" borderId="59" xfId="142" applyFont="1" applyFill="1" applyBorder="1" applyAlignment="1">
      <alignment horizontal="center" vertical="center"/>
      <protection/>
    </xf>
    <xf numFmtId="0" fontId="8" fillId="0" borderId="31" xfId="142" applyFont="1" applyFill="1" applyBorder="1" applyAlignment="1">
      <alignment horizontal="center" vertical="center"/>
      <protection/>
    </xf>
    <xf numFmtId="0" fontId="8" fillId="0" borderId="23" xfId="142" applyFont="1" applyFill="1" applyBorder="1" applyAlignment="1">
      <alignment horizontal="center" vertical="center"/>
      <protection/>
    </xf>
    <xf numFmtId="0" fontId="8" fillId="0" borderId="32" xfId="142" applyFont="1" applyFill="1" applyBorder="1" applyAlignment="1">
      <alignment horizontal="center" vertical="center"/>
      <protection/>
    </xf>
    <xf numFmtId="0" fontId="8" fillId="0" borderId="60" xfId="142" applyFont="1" applyFill="1" applyBorder="1" applyAlignment="1">
      <alignment horizontal="center" vertical="center"/>
      <protection/>
    </xf>
    <xf numFmtId="0" fontId="8" fillId="0" borderId="26" xfId="142" applyFont="1" applyFill="1" applyBorder="1" applyAlignment="1">
      <alignment horizontal="center" vertical="center"/>
      <protection/>
    </xf>
    <xf numFmtId="0" fontId="8" fillId="0" borderId="18" xfId="142" applyFont="1" applyFill="1" applyBorder="1" applyAlignment="1" quotePrefix="1">
      <alignment horizontal="center" vertical="center"/>
      <protection/>
    </xf>
    <xf numFmtId="0" fontId="8" fillId="0" borderId="27" xfId="142" applyFont="1" applyFill="1" applyBorder="1" applyAlignment="1">
      <alignment horizontal="center" vertical="center"/>
      <protection/>
    </xf>
    <xf numFmtId="0" fontId="8" fillId="0" borderId="61" xfId="142" applyFont="1" applyFill="1" applyBorder="1" applyAlignment="1">
      <alignment vertical="center"/>
      <protection/>
    </xf>
    <xf numFmtId="0" fontId="8" fillId="0" borderId="28" xfId="142" applyFont="1" applyFill="1" applyBorder="1" applyAlignment="1">
      <alignment horizontal="center" vertical="center" shrinkToFit="1"/>
      <protection/>
    </xf>
    <xf numFmtId="0" fontId="8" fillId="0" borderId="22" xfId="142" applyFont="1" applyFill="1" applyBorder="1" applyAlignment="1">
      <alignment horizontal="center" vertical="center"/>
      <protection/>
    </xf>
    <xf numFmtId="0" fontId="8" fillId="0" borderId="29" xfId="142" applyFont="1" applyFill="1" applyBorder="1" applyAlignment="1">
      <alignment horizontal="center" vertical="center"/>
      <protection/>
    </xf>
    <xf numFmtId="0" fontId="8" fillId="0" borderId="62" xfId="142" applyFont="1" applyFill="1" applyBorder="1" applyAlignment="1">
      <alignment vertical="center"/>
      <protection/>
    </xf>
    <xf numFmtId="0" fontId="31" fillId="0" borderId="63" xfId="142" applyFont="1" applyFill="1" applyBorder="1" applyAlignment="1">
      <alignment horizontal="center" vertical="center"/>
      <protection/>
    </xf>
    <xf numFmtId="196" fontId="31" fillId="0" borderId="36" xfId="142" applyNumberFormat="1" applyFont="1" applyFill="1" applyBorder="1" applyAlignment="1">
      <alignment horizontal="center" vertical="center" wrapText="1"/>
      <protection/>
    </xf>
    <xf numFmtId="0" fontId="31" fillId="0" borderId="64" xfId="142" applyFont="1" applyFill="1" applyBorder="1" applyAlignment="1">
      <alignment horizontal="center" vertical="center"/>
      <protection/>
    </xf>
    <xf numFmtId="0" fontId="31" fillId="0" borderId="36" xfId="142" applyFont="1" applyFill="1" applyBorder="1" applyAlignment="1">
      <alignment horizontal="center" vertical="center"/>
      <protection/>
    </xf>
    <xf numFmtId="0" fontId="31" fillId="0" borderId="0" xfId="142" applyFont="1" applyFill="1" applyAlignment="1">
      <alignment vertical="center"/>
      <protection/>
    </xf>
    <xf numFmtId="0" fontId="8" fillId="0" borderId="65" xfId="142" applyFont="1" applyFill="1" applyBorder="1" applyAlignment="1">
      <alignment horizontal="center" vertical="center"/>
      <protection/>
    </xf>
    <xf numFmtId="196" fontId="8" fillId="0" borderId="0" xfId="150" applyNumberFormat="1" applyFont="1" applyFill="1" applyBorder="1" applyAlignment="1">
      <alignment horizontal="center" vertical="center" wrapText="1" shrinkToFit="1"/>
      <protection/>
    </xf>
    <xf numFmtId="196" fontId="8" fillId="0" borderId="0" xfId="142" applyNumberFormat="1" applyFont="1" applyFill="1" applyBorder="1" applyAlignment="1">
      <alignment horizontal="center" vertical="center" wrapText="1"/>
      <protection/>
    </xf>
    <xf numFmtId="0" fontId="8" fillId="0" borderId="66" xfId="142" applyFont="1" applyFill="1" applyBorder="1" applyAlignment="1">
      <alignment horizontal="center" vertical="center"/>
      <protection/>
    </xf>
    <xf numFmtId="0" fontId="8" fillId="0" borderId="0" xfId="142" applyFont="1" applyFill="1" applyBorder="1" applyAlignment="1">
      <alignment horizontal="center" vertical="center"/>
      <protection/>
    </xf>
    <xf numFmtId="196" fontId="8" fillId="0" borderId="0" xfId="142" applyNumberFormat="1" applyFont="1" applyFill="1" applyBorder="1" applyAlignment="1">
      <alignment horizontal="center" vertical="center" wrapText="1" shrinkToFit="1"/>
      <protection/>
    </xf>
    <xf numFmtId="0" fontId="8" fillId="0" borderId="67" xfId="142" applyFont="1" applyFill="1" applyBorder="1" applyAlignment="1">
      <alignment horizontal="center" vertical="center"/>
      <protection/>
    </xf>
    <xf numFmtId="196" fontId="8" fillId="0" borderId="4" xfId="142" applyNumberFormat="1" applyFont="1" applyFill="1" applyBorder="1" applyAlignment="1">
      <alignment horizontal="center" vertical="center" wrapText="1"/>
      <protection/>
    </xf>
    <xf numFmtId="0" fontId="8" fillId="0" borderId="68" xfId="142" applyFont="1" applyFill="1" applyBorder="1" applyAlignment="1">
      <alignment horizontal="center" vertical="center"/>
      <protection/>
    </xf>
    <xf numFmtId="0" fontId="8" fillId="0" borderId="4" xfId="142" applyFont="1" applyFill="1" applyBorder="1" applyAlignment="1">
      <alignment horizontal="center" vertical="center"/>
      <protection/>
    </xf>
    <xf numFmtId="0" fontId="8" fillId="0" borderId="0" xfId="142" applyFont="1" applyFill="1" applyBorder="1" applyAlignment="1">
      <alignment vertical="center"/>
      <protection/>
    </xf>
    <xf numFmtId="0" fontId="8" fillId="0" borderId="0" xfId="142" applyFont="1" applyFill="1" applyAlignment="1">
      <alignment horizontal="left" vertical="center"/>
      <protection/>
    </xf>
    <xf numFmtId="178" fontId="8" fillId="0" borderId="0" xfId="142" applyNumberFormat="1" applyFont="1" applyFill="1" applyAlignment="1">
      <alignment vertical="center"/>
      <protection/>
    </xf>
    <xf numFmtId="0" fontId="3" fillId="0" borderId="0" xfId="142" applyFont="1" applyFill="1" applyAlignment="1">
      <alignment vertical="center"/>
      <protection/>
    </xf>
    <xf numFmtId="196" fontId="31" fillId="0" borderId="36" xfId="142" applyNumberFormat="1" applyFont="1" applyFill="1" applyBorder="1" applyAlignment="1">
      <alignment horizontal="right" vertical="center" wrapText="1" indent="2"/>
      <protection/>
    </xf>
    <xf numFmtId="196" fontId="8" fillId="0" borderId="0" xfId="142" applyNumberFormat="1" applyFont="1" applyFill="1" applyBorder="1" applyAlignment="1">
      <alignment horizontal="right" vertical="center" wrapText="1" indent="2"/>
      <protection/>
    </xf>
    <xf numFmtId="196" fontId="8" fillId="0" borderId="0" xfId="142" applyNumberFormat="1" applyFont="1" applyFill="1" applyBorder="1" applyAlignment="1">
      <alignment horizontal="right" vertical="center" wrapText="1" indent="1"/>
      <protection/>
    </xf>
    <xf numFmtId="0" fontId="8" fillId="0" borderId="66" xfId="142" applyFont="1" applyFill="1" applyBorder="1" applyAlignment="1">
      <alignment horizontal="center" vertical="center" shrinkToFit="1"/>
      <protection/>
    </xf>
    <xf numFmtId="196" fontId="8" fillId="0" borderId="4" xfId="142" applyNumberFormat="1" applyFont="1" applyFill="1" applyBorder="1" applyAlignment="1">
      <alignment horizontal="right" vertical="center" wrapText="1" indent="2"/>
      <protection/>
    </xf>
    <xf numFmtId="196" fontId="8" fillId="0" borderId="4" xfId="142" applyNumberFormat="1" applyFont="1" applyFill="1" applyBorder="1" applyAlignment="1">
      <alignment horizontal="right" vertical="center" wrapText="1" indent="1"/>
      <protection/>
    </xf>
    <xf numFmtId="0" fontId="8" fillId="0" borderId="68" xfId="142" applyFont="1" applyFill="1" applyBorder="1" applyAlignment="1">
      <alignment horizontal="center" vertical="center" shrinkToFit="1"/>
      <protection/>
    </xf>
    <xf numFmtId="0" fontId="8" fillId="0" borderId="56" xfId="142" applyFont="1" applyFill="1" applyBorder="1" applyAlignment="1">
      <alignment vertical="center" shrinkToFit="1"/>
      <protection/>
    </xf>
    <xf numFmtId="0" fontId="8" fillId="0" borderId="50" xfId="142" applyFont="1" applyFill="1" applyBorder="1" applyAlignment="1">
      <alignment horizontal="center" vertical="center" shrinkToFit="1"/>
      <protection/>
    </xf>
    <xf numFmtId="0" fontId="8" fillId="0" borderId="34" xfId="142" applyFont="1" applyFill="1" applyBorder="1" applyAlignment="1">
      <alignment horizontal="center" vertical="center" shrinkToFit="1"/>
      <protection/>
    </xf>
    <xf numFmtId="0" fontId="8" fillId="0" borderId="57" xfId="142" applyFont="1" applyFill="1" applyBorder="1" applyAlignment="1">
      <alignment horizontal="center" vertical="center" shrinkToFit="1"/>
      <protection/>
    </xf>
    <xf numFmtId="0" fontId="8" fillId="0" borderId="58" xfId="142" applyFont="1" applyFill="1" applyBorder="1" applyAlignment="1">
      <alignment vertical="center" shrinkToFit="1"/>
      <protection/>
    </xf>
    <xf numFmtId="0" fontId="8" fillId="0" borderId="35" xfId="142" applyFont="1" applyFill="1" applyBorder="1" applyAlignment="1">
      <alignment horizontal="center" vertical="center" shrinkToFit="1"/>
      <protection/>
    </xf>
    <xf numFmtId="0" fontId="8" fillId="0" borderId="59" xfId="142" applyFont="1" applyFill="1" applyBorder="1" applyAlignment="1">
      <alignment horizontal="center" vertical="center" shrinkToFit="1"/>
      <protection/>
    </xf>
    <xf numFmtId="0" fontId="8" fillId="0" borderId="60" xfId="142" applyFont="1" applyFill="1" applyBorder="1" applyAlignment="1">
      <alignment horizontal="center" vertical="center" shrinkToFit="1"/>
      <protection/>
    </xf>
    <xf numFmtId="0" fontId="8" fillId="0" borderId="26" xfId="142" applyFont="1" applyFill="1" applyBorder="1" applyAlignment="1">
      <alignment horizontal="center" vertical="center" shrinkToFit="1"/>
      <protection/>
    </xf>
    <xf numFmtId="0" fontId="8" fillId="0" borderId="61" xfId="142" applyFont="1" applyFill="1" applyBorder="1" applyAlignment="1">
      <alignment vertical="center" shrinkToFit="1"/>
      <protection/>
    </xf>
    <xf numFmtId="0" fontId="8" fillId="0" borderId="62" xfId="142" applyFont="1" applyFill="1" applyBorder="1" applyAlignment="1">
      <alignment vertical="center" shrinkToFit="1"/>
      <protection/>
    </xf>
    <xf numFmtId="0" fontId="8" fillId="0" borderId="28" xfId="142" applyFont="1" applyFill="1" applyBorder="1" applyAlignment="1">
      <alignment vertical="center" shrinkToFit="1"/>
      <protection/>
    </xf>
    <xf numFmtId="0" fontId="31" fillId="0" borderId="69" xfId="142" applyFont="1" applyFill="1" applyBorder="1" applyAlignment="1">
      <alignment horizontal="center" vertical="center"/>
      <protection/>
    </xf>
    <xf numFmtId="196" fontId="31" fillId="0" borderId="25" xfId="142" applyNumberFormat="1" applyFont="1" applyFill="1" applyBorder="1" applyAlignment="1">
      <alignment horizontal="right" vertical="center" wrapText="1" indent="1"/>
      <protection/>
    </xf>
    <xf numFmtId="0" fontId="31" fillId="0" borderId="70" xfId="142" applyFont="1" applyFill="1" applyBorder="1" applyAlignment="1">
      <alignment horizontal="center" vertical="center"/>
      <protection/>
    </xf>
    <xf numFmtId="0" fontId="31" fillId="0" borderId="25" xfId="142" applyFont="1" applyFill="1" applyBorder="1" applyAlignment="1">
      <alignment horizontal="center" vertical="center"/>
      <protection/>
    </xf>
    <xf numFmtId="196" fontId="8" fillId="0" borderId="0" xfId="142" applyNumberFormat="1" applyFont="1" applyFill="1" applyBorder="1" applyAlignment="1">
      <alignment horizontal="right" vertical="center" wrapText="1" indent="1" shrinkToFit="1"/>
      <protection/>
    </xf>
    <xf numFmtId="0" fontId="8" fillId="0" borderId="0" xfId="142" applyFont="1" applyFill="1" applyBorder="1" applyAlignment="1">
      <alignment horizontal="center" vertical="center" shrinkToFit="1"/>
      <protection/>
    </xf>
    <xf numFmtId="0" fontId="8" fillId="0" borderId="58" xfId="142" applyFont="1" applyFill="1" applyBorder="1" applyAlignment="1">
      <alignment horizontal="center" vertical="center" shrinkToFit="1"/>
      <protection/>
    </xf>
    <xf numFmtId="0" fontId="8" fillId="0" borderId="62" xfId="142" applyFont="1" applyFill="1" applyBorder="1" applyAlignment="1">
      <alignment horizontal="center" vertical="center" shrinkToFit="1"/>
      <protection/>
    </xf>
    <xf numFmtId="216" fontId="31" fillId="0" borderId="25" xfId="142" applyNumberFormat="1" applyFont="1" applyFill="1" applyBorder="1" applyAlignment="1">
      <alignment horizontal="right" vertical="center" wrapText="1" indent="1"/>
      <protection/>
    </xf>
    <xf numFmtId="0" fontId="8" fillId="0" borderId="0" xfId="142" applyFont="1" applyFill="1" applyBorder="1" applyAlignment="1" quotePrefix="1">
      <alignment horizontal="center" vertical="center" shrinkToFit="1"/>
      <protection/>
    </xf>
    <xf numFmtId="216" fontId="8" fillId="0" borderId="0" xfId="142" applyNumberFormat="1" applyFont="1" applyFill="1" applyBorder="1" applyAlignment="1">
      <alignment horizontal="right" vertical="center" wrapText="1" indent="1"/>
      <protection/>
    </xf>
    <xf numFmtId="0" fontId="8" fillId="0" borderId="4" xfId="142" applyFont="1" applyFill="1" applyBorder="1" applyAlignment="1">
      <alignment horizontal="center" vertical="center" shrinkToFit="1"/>
      <protection/>
    </xf>
    <xf numFmtId="216" fontId="8" fillId="0" borderId="4" xfId="142" applyNumberFormat="1" applyFont="1" applyFill="1" applyBorder="1" applyAlignment="1">
      <alignment horizontal="right" vertical="center" wrapText="1" indent="1"/>
      <protection/>
    </xf>
    <xf numFmtId="0" fontId="8" fillId="0" borderId="34" xfId="142" applyFont="1" applyFill="1" applyBorder="1" applyAlignment="1">
      <alignment vertical="center"/>
      <protection/>
    </xf>
    <xf numFmtId="0" fontId="8" fillId="0" borderId="57" xfId="142" applyFont="1" applyFill="1" applyBorder="1" applyAlignment="1">
      <alignment vertical="center"/>
      <protection/>
    </xf>
    <xf numFmtId="0" fontId="8" fillId="0" borderId="50" xfId="142" applyFont="1" applyFill="1" applyBorder="1" applyAlignment="1">
      <alignment vertical="center"/>
      <protection/>
    </xf>
    <xf numFmtId="183" fontId="31" fillId="0" borderId="25" xfId="142" applyNumberFormat="1" applyFont="1" applyFill="1" applyBorder="1" applyAlignment="1">
      <alignment horizontal="right" vertical="center" wrapText="1" indent="1"/>
      <protection/>
    </xf>
    <xf numFmtId="216" fontId="31" fillId="0" borderId="25" xfId="142" applyNumberFormat="1" applyFont="1" applyFill="1" applyBorder="1" applyAlignment="1">
      <alignment horizontal="right" vertical="center" wrapText="1" indent="1" shrinkToFit="1"/>
      <protection/>
    </xf>
    <xf numFmtId="0" fontId="31" fillId="0" borderId="25" xfId="142" applyFont="1" applyFill="1" applyBorder="1" applyAlignment="1">
      <alignment horizontal="right" vertical="center" wrapText="1" indent="1"/>
      <protection/>
    </xf>
    <xf numFmtId="0" fontId="15" fillId="0" borderId="0" xfId="142" applyNumberFormat="1" applyFont="1" applyFill="1" applyBorder="1" applyAlignment="1">
      <alignment horizontal="center" vertical="center" wrapText="1"/>
      <protection/>
    </xf>
    <xf numFmtId="0" fontId="8" fillId="0" borderId="0" xfId="142" applyNumberFormat="1" applyFont="1" applyFill="1" applyBorder="1" applyAlignment="1">
      <alignment horizontal="center" vertical="center" wrapText="1"/>
      <protection/>
    </xf>
    <xf numFmtId="178" fontId="8" fillId="0" borderId="0" xfId="142" applyNumberFormat="1" applyFont="1" applyFill="1" applyBorder="1" applyAlignment="1">
      <alignment horizontal="right" vertical="center" wrapText="1" indent="1"/>
      <protection/>
    </xf>
    <xf numFmtId="183" fontId="8" fillId="0" borderId="0" xfId="142" applyNumberFormat="1" applyFont="1" applyFill="1" applyBorder="1" applyAlignment="1">
      <alignment horizontal="right" vertical="center" wrapText="1" indent="1"/>
      <protection/>
    </xf>
    <xf numFmtId="0" fontId="31" fillId="0" borderId="65" xfId="142" applyFont="1" applyFill="1" applyBorder="1" applyAlignment="1">
      <alignment horizontal="center" vertical="center"/>
      <protection/>
    </xf>
    <xf numFmtId="216" fontId="31" fillId="0" borderId="0" xfId="142" applyNumberFormat="1" applyFont="1" applyFill="1" applyBorder="1" applyAlignment="1">
      <alignment horizontal="right" vertical="center" wrapText="1" indent="1"/>
      <protection/>
    </xf>
    <xf numFmtId="196" fontId="31" fillId="0" borderId="0" xfId="142" applyNumberFormat="1" applyFont="1" applyFill="1" applyBorder="1" applyAlignment="1">
      <alignment horizontal="right" vertical="center" wrapText="1" indent="1"/>
      <protection/>
    </xf>
    <xf numFmtId="0" fontId="31" fillId="0" borderId="0" xfId="142" applyFont="1" applyFill="1" applyBorder="1" applyAlignment="1">
      <alignment horizontal="center" vertical="center"/>
      <protection/>
    </xf>
    <xf numFmtId="181" fontId="57" fillId="0" borderId="0" xfId="142" applyNumberFormat="1" applyFont="1" applyFill="1" applyBorder="1" applyAlignment="1">
      <alignment horizontal="right" vertical="center" wrapText="1" indent="1"/>
      <protection/>
    </xf>
    <xf numFmtId="181" fontId="31" fillId="0" borderId="0" xfId="142" applyNumberFormat="1" applyFont="1" applyFill="1" applyBorder="1" applyAlignment="1">
      <alignment horizontal="right" vertical="center" wrapText="1" indent="1"/>
      <protection/>
    </xf>
    <xf numFmtId="0" fontId="31" fillId="0" borderId="66" xfId="142" applyFont="1" applyFill="1" applyBorder="1" applyAlignment="1">
      <alignment horizontal="center" vertical="center"/>
      <protection/>
    </xf>
    <xf numFmtId="217" fontId="8" fillId="0" borderId="0" xfId="142" applyNumberFormat="1" applyFont="1" applyFill="1" applyBorder="1" applyAlignment="1">
      <alignment horizontal="right" vertical="center" wrapText="1" indent="1"/>
      <protection/>
    </xf>
    <xf numFmtId="181" fontId="8" fillId="0" borderId="0" xfId="142" applyNumberFormat="1" applyFont="1" applyFill="1" applyBorder="1" applyAlignment="1">
      <alignment vertical="center"/>
      <protection/>
    </xf>
    <xf numFmtId="178" fontId="8" fillId="0" borderId="4" xfId="142" applyNumberFormat="1" applyFont="1" applyFill="1" applyBorder="1" applyAlignment="1">
      <alignment horizontal="right" vertical="center" wrapText="1" indent="1"/>
      <protection/>
    </xf>
    <xf numFmtId="0" fontId="8" fillId="0" borderId="4" xfId="142" applyFont="1" applyFill="1" applyBorder="1" applyAlignment="1">
      <alignment vertical="center"/>
      <protection/>
    </xf>
    <xf numFmtId="0" fontId="8" fillId="0" borderId="33" xfId="142" applyFont="1" applyFill="1" applyBorder="1" applyAlignment="1">
      <alignment vertical="center"/>
      <protection/>
    </xf>
    <xf numFmtId="0" fontId="8" fillId="0" borderId="29" xfId="142" applyFont="1" applyFill="1" applyBorder="1" applyAlignment="1">
      <alignment vertical="center"/>
      <protection/>
    </xf>
    <xf numFmtId="0" fontId="8" fillId="0" borderId="0" xfId="0" applyFont="1" applyFill="1" applyBorder="1" applyAlignment="1">
      <alignment/>
    </xf>
    <xf numFmtId="0" fontId="8" fillId="0" borderId="35" xfId="142" applyFont="1" applyFill="1" applyBorder="1" applyAlignment="1">
      <alignment vertical="center"/>
      <protection/>
    </xf>
    <xf numFmtId="0" fontId="8" fillId="0" borderId="28" xfId="142" applyFont="1" applyFill="1" applyBorder="1" applyAlignment="1">
      <alignment vertical="center"/>
      <protection/>
    </xf>
    <xf numFmtId="0" fontId="31" fillId="0" borderId="69" xfId="142" applyFont="1" applyFill="1" applyBorder="1" applyAlignment="1">
      <alignment horizontal="center" vertical="center" shrinkToFit="1"/>
      <protection/>
    </xf>
    <xf numFmtId="216" fontId="31" fillId="0" borderId="25" xfId="142" applyNumberFormat="1" applyFont="1" applyFill="1" applyBorder="1" applyAlignment="1">
      <alignment horizontal="right" vertical="center" wrapText="1" indent="3" shrinkToFit="1"/>
      <protection/>
    </xf>
    <xf numFmtId="0" fontId="31" fillId="0" borderId="70" xfId="142" applyFont="1" applyFill="1" applyBorder="1" applyAlignment="1">
      <alignment horizontal="center" vertical="center" shrinkToFit="1"/>
      <protection/>
    </xf>
    <xf numFmtId="0" fontId="8" fillId="0" borderId="65" xfId="142" applyFont="1" applyFill="1" applyBorder="1" applyAlignment="1">
      <alignment horizontal="center" vertical="center" shrinkToFit="1"/>
      <protection/>
    </xf>
    <xf numFmtId="216" fontId="8" fillId="0" borderId="0" xfId="142" applyNumberFormat="1" applyFont="1" applyFill="1" applyBorder="1" applyAlignment="1">
      <alignment horizontal="right" vertical="center" wrapText="1" indent="3" shrinkToFit="1"/>
      <protection/>
    </xf>
    <xf numFmtId="0" fontId="31" fillId="0" borderId="65" xfId="142" applyFont="1" applyFill="1" applyBorder="1" applyAlignment="1">
      <alignment horizontal="center" vertical="center" shrinkToFit="1"/>
      <protection/>
    </xf>
    <xf numFmtId="216" fontId="31" fillId="0" borderId="0" xfId="142" applyNumberFormat="1" applyFont="1" applyFill="1" applyBorder="1" applyAlignment="1">
      <alignment horizontal="right" vertical="center" wrapText="1" indent="3" shrinkToFit="1"/>
      <protection/>
    </xf>
    <xf numFmtId="0" fontId="31" fillId="0" borderId="66" xfId="142" applyFont="1" applyFill="1" applyBorder="1" applyAlignment="1">
      <alignment horizontal="center" vertical="center" shrinkToFit="1"/>
      <protection/>
    </xf>
    <xf numFmtId="0" fontId="8" fillId="0" borderId="67" xfId="142" applyFont="1" applyFill="1" applyBorder="1" applyAlignment="1">
      <alignment horizontal="center" vertical="center" shrinkToFit="1"/>
      <protection/>
    </xf>
    <xf numFmtId="216" fontId="8" fillId="0" borderId="4" xfId="142" applyNumberFormat="1" applyFont="1" applyFill="1" applyBorder="1" applyAlignment="1">
      <alignment horizontal="right" vertical="center" wrapText="1" indent="3" shrinkToFit="1"/>
      <protection/>
    </xf>
    <xf numFmtId="0" fontId="7" fillId="0" borderId="0" xfId="0" applyFont="1" applyFill="1" applyBorder="1" applyAlignment="1">
      <alignment vertical="center"/>
    </xf>
    <xf numFmtId="0" fontId="31" fillId="0" borderId="25" xfId="142" applyFont="1" applyFill="1" applyBorder="1" applyAlignment="1">
      <alignment horizontal="center" vertical="center" shrinkToFit="1"/>
      <protection/>
    </xf>
    <xf numFmtId="196" fontId="31" fillId="0" borderId="25" xfId="142" applyNumberFormat="1" applyFont="1" applyFill="1" applyBorder="1" applyAlignment="1">
      <alignment horizontal="right" vertical="center" wrapText="1" indent="1" shrinkToFit="1"/>
      <protection/>
    </xf>
    <xf numFmtId="216" fontId="8" fillId="0" borderId="0" xfId="142" applyNumberFormat="1" applyFont="1" applyFill="1" applyBorder="1" applyAlignment="1">
      <alignment horizontal="right" vertical="center" wrapText="1" indent="1" shrinkToFit="1"/>
      <protection/>
    </xf>
    <xf numFmtId="0" fontId="31" fillId="0" borderId="0" xfId="142" applyFont="1" applyFill="1" applyBorder="1" applyAlignment="1">
      <alignment vertical="center"/>
      <protection/>
    </xf>
    <xf numFmtId="216" fontId="31" fillId="0" borderId="0" xfId="142" applyNumberFormat="1" applyFont="1" applyFill="1" applyBorder="1" applyAlignment="1">
      <alignment vertical="center"/>
      <protection/>
    </xf>
    <xf numFmtId="216" fontId="8" fillId="0" borderId="0" xfId="142" applyNumberFormat="1" applyFont="1" applyFill="1" applyBorder="1" applyAlignment="1">
      <alignment vertical="center"/>
      <protection/>
    </xf>
    <xf numFmtId="0" fontId="31" fillId="0" borderId="0" xfId="142" applyFont="1" applyFill="1" applyBorder="1" applyAlignment="1">
      <alignment horizontal="center" vertical="center" shrinkToFit="1"/>
      <protection/>
    </xf>
    <xf numFmtId="183" fontId="8" fillId="0" borderId="0" xfId="142" applyNumberFormat="1" applyFont="1" applyFill="1" applyBorder="1" applyAlignment="1">
      <alignment vertical="center"/>
      <protection/>
    </xf>
    <xf numFmtId="0" fontId="8" fillId="0" borderId="0" xfId="142" applyFont="1" applyFill="1" applyAlignment="1">
      <alignment horizontal="right" vertical="center"/>
      <protection/>
    </xf>
    <xf numFmtId="0" fontId="8" fillId="0" borderId="35" xfId="142" applyFont="1" applyFill="1" applyBorder="1" applyAlignment="1">
      <alignment vertical="center" wrapText="1"/>
      <protection/>
    </xf>
    <xf numFmtId="0" fontId="8" fillId="0" borderId="50" xfId="142" applyFont="1" applyFill="1" applyBorder="1" applyAlignment="1">
      <alignment horizontal="center" vertical="center" wrapText="1"/>
      <protection/>
    </xf>
    <xf numFmtId="0" fontId="8" fillId="0" borderId="34" xfId="142" applyFont="1" applyFill="1" applyBorder="1" applyAlignment="1">
      <alignment horizontal="center" vertical="center" wrapText="1"/>
      <protection/>
    </xf>
    <xf numFmtId="0" fontId="8" fillId="0" borderId="57" xfId="142" applyFont="1" applyFill="1" applyBorder="1" applyAlignment="1">
      <alignment horizontal="center" vertical="center" wrapText="1"/>
      <protection/>
    </xf>
    <xf numFmtId="0" fontId="8" fillId="0" borderId="26" xfId="142" applyFont="1" applyFill="1" applyBorder="1" applyAlignment="1">
      <alignment horizontal="center" vertical="center" wrapText="1"/>
      <protection/>
    </xf>
    <xf numFmtId="0" fontId="8" fillId="0" borderId="28" xfId="142" applyFont="1" applyFill="1" applyBorder="1" applyAlignment="1">
      <alignment vertical="center" wrapText="1"/>
      <protection/>
    </xf>
    <xf numFmtId="0" fontId="31" fillId="0" borderId="32" xfId="142" applyFont="1" applyFill="1" applyBorder="1" applyAlignment="1">
      <alignment horizontal="center" vertical="center" wrapText="1"/>
      <protection/>
    </xf>
    <xf numFmtId="216" fontId="31" fillId="0" borderId="25" xfId="142" applyNumberFormat="1" applyFont="1" applyFill="1" applyBorder="1" applyAlignment="1">
      <alignment horizontal="right" vertical="center" wrapText="1" indent="3"/>
      <protection/>
    </xf>
    <xf numFmtId="196" fontId="31" fillId="0" borderId="25" xfId="142" applyNumberFormat="1" applyFont="1" applyFill="1" applyBorder="1" applyAlignment="1">
      <alignment horizontal="right" vertical="center" wrapText="1" indent="3"/>
      <protection/>
    </xf>
    <xf numFmtId="0" fontId="8" fillId="0" borderId="27" xfId="142" applyFont="1" applyFill="1" applyBorder="1" applyAlignment="1">
      <alignment horizontal="center" vertical="center" wrapText="1"/>
      <protection/>
    </xf>
    <xf numFmtId="216" fontId="8" fillId="0" borderId="0" xfId="142" applyNumberFormat="1" applyFont="1" applyFill="1" applyBorder="1" applyAlignment="1">
      <alignment horizontal="right" vertical="center" wrapText="1" indent="3"/>
      <protection/>
    </xf>
    <xf numFmtId="196" fontId="8" fillId="0" borderId="0" xfId="142" applyNumberFormat="1" applyFont="1" applyFill="1" applyBorder="1" applyAlignment="1">
      <alignment horizontal="right" vertical="center" wrapText="1" indent="3"/>
      <protection/>
    </xf>
    <xf numFmtId="0" fontId="8" fillId="0" borderId="0" xfId="142" applyFont="1" applyFill="1" applyBorder="1" applyAlignment="1">
      <alignment horizontal="center" vertical="center" wrapText="1"/>
      <protection/>
    </xf>
    <xf numFmtId="0" fontId="31" fillId="0" borderId="65" xfId="142" applyFont="1" applyFill="1" applyBorder="1" applyAlignment="1">
      <alignment horizontal="center" vertical="center" wrapText="1"/>
      <protection/>
    </xf>
    <xf numFmtId="216" fontId="31" fillId="0" borderId="0" xfId="142" applyNumberFormat="1" applyFont="1" applyFill="1" applyBorder="1" applyAlignment="1">
      <alignment horizontal="right" vertical="center" wrapText="1" indent="3"/>
      <protection/>
    </xf>
    <xf numFmtId="196" fontId="31" fillId="0" borderId="0" xfId="142" applyNumberFormat="1" applyFont="1" applyFill="1" applyBorder="1" applyAlignment="1">
      <alignment horizontal="right" vertical="center" wrapText="1" indent="3"/>
      <protection/>
    </xf>
    <xf numFmtId="0" fontId="8" fillId="0" borderId="65" xfId="142" applyFont="1" applyFill="1" applyBorder="1" applyAlignment="1">
      <alignment horizontal="center" vertical="center" wrapText="1"/>
      <protection/>
    </xf>
    <xf numFmtId="0" fontId="8" fillId="0" borderId="67" xfId="142" applyFont="1" applyFill="1" applyBorder="1" applyAlignment="1">
      <alignment horizontal="center" vertical="center" wrapText="1"/>
      <protection/>
    </xf>
    <xf numFmtId="216" fontId="8" fillId="0" borderId="4" xfId="142" applyNumberFormat="1" applyFont="1" applyFill="1" applyBorder="1" applyAlignment="1">
      <alignment horizontal="right" vertical="center" wrapText="1" indent="3"/>
      <protection/>
    </xf>
    <xf numFmtId="196" fontId="8" fillId="0" borderId="4" xfId="142" applyNumberFormat="1" applyFont="1" applyFill="1" applyBorder="1" applyAlignment="1">
      <alignment horizontal="right" vertical="center" wrapText="1" indent="3"/>
      <protection/>
    </xf>
    <xf numFmtId="0" fontId="8" fillId="0" borderId="33" xfId="142" applyFont="1" applyFill="1" applyBorder="1" applyAlignment="1">
      <alignment vertical="center" wrapText="1"/>
      <protection/>
    </xf>
    <xf numFmtId="0" fontId="8" fillId="0" borderId="29" xfId="142" applyFont="1" applyFill="1" applyBorder="1" applyAlignment="1">
      <alignment vertical="center" wrapText="1"/>
      <protection/>
    </xf>
    <xf numFmtId="0" fontId="31" fillId="0" borderId="25" xfId="142" applyFont="1" applyFill="1" applyBorder="1" applyAlignment="1">
      <alignment horizontal="center" vertical="center" wrapText="1"/>
      <protection/>
    </xf>
    <xf numFmtId="0" fontId="8" fillId="0" borderId="0" xfId="142" applyFont="1" applyFill="1" applyBorder="1" applyAlignment="1">
      <alignment vertical="center" wrapText="1"/>
      <protection/>
    </xf>
    <xf numFmtId="0" fontId="31" fillId="0" borderId="0" xfId="142" applyFont="1" applyFill="1" applyBorder="1" applyAlignment="1">
      <alignment horizontal="center" vertical="center" wrapText="1"/>
      <protection/>
    </xf>
    <xf numFmtId="0" fontId="8" fillId="0" borderId="4" xfId="142" applyFont="1" applyFill="1" applyBorder="1" applyAlignment="1">
      <alignment horizontal="center" vertical="center" wrapText="1"/>
      <protection/>
    </xf>
    <xf numFmtId="216" fontId="31" fillId="0" borderId="25" xfId="142" applyNumberFormat="1" applyFont="1" applyFill="1" applyBorder="1" applyAlignment="1">
      <alignment horizontal="right" vertical="center" wrapText="1" indent="2" shrinkToFit="1"/>
      <protection/>
    </xf>
    <xf numFmtId="196" fontId="8" fillId="0" borderId="0" xfId="142" applyNumberFormat="1" applyFont="1" applyFill="1" applyBorder="1" applyAlignment="1">
      <alignment horizontal="right" vertical="center" wrapText="1" indent="2" shrinkToFit="1"/>
      <protection/>
    </xf>
    <xf numFmtId="216" fontId="31" fillId="0" borderId="0" xfId="142" applyNumberFormat="1" applyFont="1" applyFill="1" applyBorder="1" applyAlignment="1">
      <alignment horizontal="right" vertical="center" wrapText="1" indent="2" shrinkToFit="1"/>
      <protection/>
    </xf>
    <xf numFmtId="196" fontId="31" fillId="0" borderId="0" xfId="142" applyNumberFormat="1" applyFont="1" applyFill="1" applyBorder="1" applyAlignment="1">
      <alignment horizontal="right" vertical="center" wrapText="1" indent="2" shrinkToFit="1"/>
      <protection/>
    </xf>
    <xf numFmtId="196" fontId="8" fillId="0" borderId="4" xfId="142" applyNumberFormat="1" applyFont="1" applyFill="1" applyBorder="1" applyAlignment="1">
      <alignment horizontal="right" vertical="center" wrapText="1" indent="2" shrinkToFit="1"/>
      <protection/>
    </xf>
    <xf numFmtId="0" fontId="8" fillId="0" borderId="33" xfId="142" applyFont="1" applyFill="1" applyBorder="1" applyAlignment="1">
      <alignment horizontal="center" vertical="center" shrinkToFit="1"/>
      <protection/>
    </xf>
    <xf numFmtId="0" fontId="8" fillId="0" borderId="27" xfId="142" applyFont="1" applyFill="1" applyBorder="1" applyAlignment="1">
      <alignment horizontal="center" vertical="center" shrinkToFit="1"/>
      <protection/>
    </xf>
    <xf numFmtId="0" fontId="8" fillId="0" borderId="29" xfId="142" applyFont="1" applyFill="1" applyBorder="1" applyAlignment="1">
      <alignment vertical="center" shrinkToFit="1"/>
      <protection/>
    </xf>
    <xf numFmtId="0" fontId="85" fillId="0" borderId="0" xfId="0" applyFont="1" applyFill="1" applyBorder="1" applyAlignment="1">
      <alignment horizontal="center" vertical="center"/>
    </xf>
    <xf numFmtId="180" fontId="8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indent="1"/>
    </xf>
    <xf numFmtId="0" fontId="8" fillId="0" borderId="27" xfId="0" applyFont="1" applyFill="1" applyBorder="1" applyAlignment="1">
      <alignment horizontal="right" vertical="center" wrapText="1" indent="2"/>
    </xf>
    <xf numFmtId="0" fontId="8" fillId="0" borderId="0" xfId="0" applyFont="1" applyFill="1" applyBorder="1" applyAlignment="1">
      <alignment horizontal="right" vertical="center" wrapText="1" indent="2"/>
    </xf>
    <xf numFmtId="181" fontId="31" fillId="0" borderId="26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/>
    </xf>
    <xf numFmtId="0" fontId="8" fillId="0" borderId="26" xfId="0" applyFont="1" applyFill="1" applyBorder="1" applyAlignment="1" quotePrefix="1">
      <alignment horizontal="center" vertical="center" shrinkToFit="1"/>
    </xf>
    <xf numFmtId="0" fontId="8" fillId="0" borderId="3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181" fontId="8" fillId="0" borderId="32" xfId="0" applyNumberFormat="1" applyFont="1" applyFill="1" applyBorder="1" applyAlignment="1">
      <alignment horizontal="right" vertical="center" wrapText="1" indent="1" shrinkToFit="1"/>
    </xf>
    <xf numFmtId="20" fontId="8" fillId="0" borderId="0" xfId="0" applyNumberFormat="1" applyFont="1" applyFill="1" applyBorder="1" applyAlignment="1">
      <alignment horizontal="center" vertical="center"/>
    </xf>
    <xf numFmtId="186" fontId="91" fillId="0" borderId="25" xfId="0" applyNumberFormat="1" applyFont="1" applyFill="1" applyBorder="1" applyAlignment="1">
      <alignment horizontal="right" vertical="center" wrapText="1" indent="1" shrinkToFit="1"/>
    </xf>
    <xf numFmtId="181" fontId="8" fillId="0" borderId="27" xfId="0" applyNumberFormat="1" applyFont="1" applyFill="1" applyBorder="1" applyAlignment="1">
      <alignment horizontal="right" vertical="center" wrapText="1" indent="1" shrinkToFit="1"/>
    </xf>
    <xf numFmtId="186" fontId="91" fillId="0" borderId="0" xfId="0" applyNumberFormat="1" applyFont="1" applyFill="1" applyBorder="1" applyAlignment="1">
      <alignment horizontal="right" vertical="center" wrapText="1" indent="1" shrinkToFit="1"/>
    </xf>
    <xf numFmtId="181" fontId="8" fillId="0" borderId="41" xfId="0" applyNumberFormat="1" applyFont="1" applyFill="1" applyBorder="1" applyAlignment="1">
      <alignment horizontal="right" vertical="center" wrapText="1" indent="1" shrinkToFit="1"/>
    </xf>
    <xf numFmtId="181" fontId="8" fillId="0" borderId="2" xfId="0" applyNumberFormat="1" applyFont="1" applyFill="1" applyBorder="1" applyAlignment="1">
      <alignment horizontal="right" vertical="center" wrapText="1" indent="1" shrinkToFit="1"/>
    </xf>
    <xf numFmtId="187" fontId="8" fillId="0" borderId="2" xfId="0" applyNumberFormat="1" applyFont="1" applyFill="1" applyBorder="1" applyAlignment="1">
      <alignment horizontal="right" vertical="center" wrapText="1" indent="1" shrinkToFit="1"/>
    </xf>
    <xf numFmtId="186" fontId="8" fillId="0" borderId="2" xfId="0" applyNumberFormat="1" applyFont="1" applyFill="1" applyBorder="1" applyAlignment="1">
      <alignment horizontal="right" vertical="center" wrapText="1" indent="1" shrinkToFit="1"/>
    </xf>
    <xf numFmtId="179" fontId="8" fillId="0" borderId="42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8" fillId="0" borderId="41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15" fillId="0" borderId="29" xfId="0" applyFont="1" applyFill="1" applyBorder="1" applyAlignment="1">
      <alignment horizontal="center" vertical="center" wrapText="1" shrinkToFit="1"/>
    </xf>
    <xf numFmtId="181" fontId="92" fillId="0" borderId="32" xfId="0" applyNumberFormat="1" applyFont="1" applyFill="1" applyBorder="1" applyAlignment="1">
      <alignment horizontal="right" vertical="center" wrapText="1" indent="1" shrinkToFit="1"/>
    </xf>
    <xf numFmtId="181" fontId="92" fillId="0" borderId="25" xfId="0" applyNumberFormat="1" applyFont="1" applyFill="1" applyBorder="1" applyAlignment="1">
      <alignment horizontal="right" vertical="center" wrapText="1" indent="1" shrinkToFit="1"/>
    </xf>
    <xf numFmtId="187" fontId="92" fillId="0" borderId="25" xfId="0" applyNumberFormat="1" applyFont="1" applyFill="1" applyBorder="1" applyAlignment="1">
      <alignment horizontal="right" vertical="center" wrapText="1" indent="1" shrinkToFit="1"/>
    </xf>
    <xf numFmtId="186" fontId="92" fillId="0" borderId="25" xfId="0" applyNumberFormat="1" applyFont="1" applyFill="1" applyBorder="1" applyAlignment="1">
      <alignment horizontal="right" vertical="center" wrapText="1" indent="1" shrinkToFit="1"/>
    </xf>
    <xf numFmtId="179" fontId="92" fillId="0" borderId="31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92" fillId="0" borderId="32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wrapText="1" shrinkToFit="1"/>
    </xf>
    <xf numFmtId="181" fontId="8" fillId="0" borderId="25" xfId="0" applyNumberFormat="1" applyFont="1" applyFill="1" applyBorder="1" applyAlignment="1">
      <alignment horizontal="right" vertical="center" wrapText="1" indent="1" shrinkToFit="1"/>
    </xf>
    <xf numFmtId="187" fontId="8" fillId="0" borderId="25" xfId="0" applyNumberFormat="1" applyFont="1" applyFill="1" applyBorder="1" applyAlignment="1">
      <alignment horizontal="right" vertical="center" wrapText="1" indent="1" shrinkToFit="1"/>
    </xf>
    <xf numFmtId="186" fontId="8" fillId="0" borderId="25" xfId="0" applyNumberFormat="1" applyFont="1" applyFill="1" applyBorder="1" applyAlignment="1">
      <alignment horizontal="right" vertical="center" wrapText="1" indent="1" shrinkToFit="1"/>
    </xf>
    <xf numFmtId="179" fontId="8" fillId="0" borderId="31" xfId="0" applyNumberFormat="1" applyFont="1" applyFill="1" applyBorder="1" applyAlignment="1" applyProtection="1">
      <alignment horizontal="right" vertical="center" wrapText="1" indent="1" shrinkToFit="1"/>
      <protection locked="0"/>
    </xf>
    <xf numFmtId="187" fontId="8" fillId="0" borderId="0" xfId="0" applyNumberFormat="1" applyFont="1" applyFill="1" applyBorder="1" applyAlignment="1">
      <alignment horizontal="right" vertical="center" wrapText="1" indent="1" shrinkToFit="1"/>
    </xf>
    <xf numFmtId="186" fontId="8" fillId="0" borderId="0" xfId="0" applyNumberFormat="1" applyFont="1" applyFill="1" applyBorder="1" applyAlignment="1">
      <alignment horizontal="right" vertical="center" wrapText="1" indent="1" shrinkToFit="1"/>
    </xf>
    <xf numFmtId="179" fontId="8" fillId="0" borderId="26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8" fillId="0" borderId="30" xfId="0" applyFont="1" applyFill="1" applyBorder="1" applyAlignment="1">
      <alignment horizontal="center" vertical="center" wrapText="1" shrinkToFit="1"/>
    </xf>
    <xf numFmtId="187" fontId="8" fillId="0" borderId="30" xfId="0" applyNumberFormat="1" applyFont="1" applyFill="1" applyBorder="1" applyAlignment="1">
      <alignment horizontal="right" vertical="center" wrapText="1" indent="1" shrinkToFit="1"/>
    </xf>
    <xf numFmtId="186" fontId="8" fillId="0" borderId="30" xfId="0" applyNumberFormat="1" applyFont="1" applyFill="1" applyBorder="1" applyAlignment="1">
      <alignment horizontal="right" vertical="center" wrapText="1" indent="1" shrinkToFit="1"/>
    </xf>
    <xf numFmtId="179" fontId="8" fillId="0" borderId="28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15" fillId="0" borderId="0" xfId="0" applyFont="1" applyFill="1" applyBorder="1" applyAlignment="1">
      <alignment horizontal="center" vertical="center" wrapText="1" shrinkToFit="1"/>
    </xf>
    <xf numFmtId="181" fontId="92" fillId="0" borderId="27" xfId="0" applyNumberFormat="1" applyFont="1" applyFill="1" applyBorder="1" applyAlignment="1">
      <alignment horizontal="right" vertical="center" wrapText="1" indent="1" shrinkToFit="1"/>
    </xf>
    <xf numFmtId="181" fontId="92" fillId="0" borderId="0" xfId="0" applyNumberFormat="1" applyFont="1" applyFill="1" applyBorder="1" applyAlignment="1">
      <alignment horizontal="right" vertical="center" wrapText="1" indent="1" shrinkToFit="1"/>
    </xf>
    <xf numFmtId="187" fontId="92" fillId="0" borderId="0" xfId="0" applyNumberFormat="1" applyFont="1" applyFill="1" applyBorder="1" applyAlignment="1">
      <alignment horizontal="right" vertical="center" wrapText="1" indent="1" shrinkToFit="1"/>
    </xf>
    <xf numFmtId="186" fontId="92" fillId="0" borderId="0" xfId="0" applyNumberFormat="1" applyFont="1" applyFill="1" applyBorder="1" applyAlignment="1">
      <alignment horizontal="right" vertical="center" wrapText="1" indent="1" shrinkToFit="1"/>
    </xf>
    <xf numFmtId="179" fontId="92" fillId="0" borderId="26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92" fillId="0" borderId="27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 quotePrefix="1">
      <alignment horizontal="center" vertical="center" wrapText="1" shrinkToFit="1"/>
    </xf>
    <xf numFmtId="186" fontId="8" fillId="0" borderId="25" xfId="0" applyNumberFormat="1" applyFont="1" applyFill="1" applyBorder="1" applyAlignment="1" quotePrefix="1">
      <alignment horizontal="right" vertical="center" wrapText="1" indent="1" shrinkToFit="1"/>
    </xf>
    <xf numFmtId="0" fontId="8" fillId="0" borderId="32" xfId="0" applyNumberFormat="1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 quotePrefix="1">
      <alignment horizontal="center" vertical="center" wrapText="1" shrinkToFit="1"/>
    </xf>
    <xf numFmtId="0" fontId="8" fillId="0" borderId="27" xfId="0" applyNumberFormat="1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 quotePrefix="1">
      <alignment horizontal="center" vertical="center" wrapText="1" shrinkToFit="1"/>
    </xf>
    <xf numFmtId="0" fontId="8" fillId="0" borderId="29" xfId="0" applyNumberFormat="1" applyFont="1" applyFill="1" applyBorder="1" applyAlignment="1">
      <alignment horizontal="center" vertical="center" wrapText="1" shrinkToFit="1"/>
    </xf>
    <xf numFmtId="186" fontId="91" fillId="0" borderId="30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Alignment="1">
      <alignment/>
    </xf>
    <xf numFmtId="186" fontId="91" fillId="0" borderId="2" xfId="0" applyNumberFormat="1" applyFont="1" applyFill="1" applyBorder="1" applyAlignment="1">
      <alignment horizontal="right" vertical="center" wrapText="1" indent="1" shrinkToFit="1"/>
    </xf>
    <xf numFmtId="0" fontId="8" fillId="0" borderId="3" xfId="0" applyFont="1" applyFill="1" applyBorder="1" applyAlignment="1" quotePrefix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187" fontId="93" fillId="0" borderId="2" xfId="0" applyNumberFormat="1" applyFont="1" applyFill="1" applyBorder="1" applyAlignment="1">
      <alignment horizontal="right" vertical="center" wrapText="1" indent="1" shrinkToFit="1"/>
    </xf>
    <xf numFmtId="0" fontId="8" fillId="0" borderId="29" xfId="0" applyFont="1" applyFill="1" applyBorder="1" applyAlignment="1">
      <alignment horizontal="right" vertical="center" wrapText="1" indent="1"/>
    </xf>
    <xf numFmtId="0" fontId="8" fillId="0" borderId="30" xfId="0" applyFont="1" applyFill="1" applyBorder="1" applyAlignment="1">
      <alignment horizontal="right" vertical="center" wrapText="1" indent="1"/>
    </xf>
    <xf numFmtId="219" fontId="93" fillId="0" borderId="30" xfId="0" applyNumberFormat="1" applyFont="1" applyFill="1" applyBorder="1" applyAlignment="1">
      <alignment horizontal="right" vertical="center" wrapText="1" indent="1"/>
    </xf>
    <xf numFmtId="20" fontId="8" fillId="0" borderId="30" xfId="0" applyNumberFormat="1" applyFont="1" applyFill="1" applyBorder="1" applyAlignment="1">
      <alignment horizontal="right" vertical="center" wrapText="1" indent="1"/>
    </xf>
    <xf numFmtId="0" fontId="8" fillId="0" borderId="28" xfId="0" applyFont="1" applyFill="1" applyBorder="1" applyAlignment="1">
      <alignment horizontal="right" vertical="center" wrapText="1" indent="1"/>
    </xf>
    <xf numFmtId="187" fontId="93" fillId="0" borderId="25" xfId="0" applyNumberFormat="1" applyFont="1" applyFill="1" applyBorder="1" applyAlignment="1">
      <alignment horizontal="right" vertical="center" wrapText="1" indent="1" shrinkToFit="1"/>
    </xf>
    <xf numFmtId="0" fontId="8" fillId="0" borderId="3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/>
    </xf>
    <xf numFmtId="219" fontId="8" fillId="0" borderId="30" xfId="0" applyNumberFormat="1" applyFont="1" applyFill="1" applyBorder="1" applyAlignment="1">
      <alignment horizontal="right" vertical="center" wrapText="1" indent="1"/>
    </xf>
    <xf numFmtId="0" fontId="8" fillId="0" borderId="29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center" vertical="center"/>
    </xf>
    <xf numFmtId="184" fontId="31" fillId="0" borderId="0" xfId="141" applyNumberFormat="1" applyFont="1" applyFill="1" applyBorder="1" applyAlignment="1">
      <alignment horizontal="right" vertical="center" wrapText="1" indent="1" shrinkToFit="1"/>
      <protection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218" fontId="31" fillId="0" borderId="25" xfId="0" applyNumberFormat="1" applyFont="1" applyFill="1" applyBorder="1" applyAlignment="1">
      <alignment horizontal="right" vertical="center" wrapText="1" indent="1"/>
    </xf>
    <xf numFmtId="218" fontId="31" fillId="0" borderId="0" xfId="0" applyNumberFormat="1" applyFont="1" applyFill="1" applyBorder="1" applyAlignment="1">
      <alignment horizontal="right" vertical="center" wrapText="1" indent="1"/>
    </xf>
    <xf numFmtId="218" fontId="31" fillId="0" borderId="30" xfId="0" applyNumberFormat="1" applyFont="1" applyFill="1" applyBorder="1" applyAlignment="1">
      <alignment horizontal="right" vertical="center" wrapText="1" indent="1"/>
    </xf>
    <xf numFmtId="218" fontId="31" fillId="0" borderId="28" xfId="0" applyNumberFormat="1" applyFont="1" applyFill="1" applyBorder="1" applyAlignment="1">
      <alignment horizontal="right" vertical="center" wrapText="1" indent="1"/>
    </xf>
    <xf numFmtId="218" fontId="8" fillId="0" borderId="0" xfId="0" applyNumberFormat="1" applyFont="1" applyFill="1" applyBorder="1" applyAlignment="1">
      <alignment horizontal="right" vertical="center" wrapText="1" indent="1"/>
    </xf>
    <xf numFmtId="218" fontId="8" fillId="0" borderId="25" xfId="0" applyNumberFormat="1" applyFont="1" applyFill="1" applyBorder="1" applyAlignment="1">
      <alignment horizontal="right" vertical="center" wrapText="1" indent="1"/>
    </xf>
    <xf numFmtId="218" fontId="8" fillId="0" borderId="30" xfId="0" applyNumberFormat="1" applyFont="1" applyFill="1" applyBorder="1" applyAlignment="1">
      <alignment horizontal="right" vertical="center" wrapText="1" indent="1"/>
    </xf>
    <xf numFmtId="200" fontId="31" fillId="0" borderId="28" xfId="0" applyNumberFormat="1" applyFont="1" applyFill="1" applyBorder="1" applyAlignment="1">
      <alignment horizontal="center" vertical="center" wrapText="1" shrinkToFit="1"/>
    </xf>
  </cellXfs>
  <cellStyles count="14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쉼표 [0] 3" xfId="110"/>
    <cellStyle name="쉼표 [0] 4" xfId="111"/>
    <cellStyle name="스타일 1" xfId="112"/>
    <cellStyle name="안건회계법인" xfId="113"/>
    <cellStyle name="연결된 셀" xfId="114"/>
    <cellStyle name="Followed Hyperlink" xfId="115"/>
    <cellStyle name="요약" xfId="116"/>
    <cellStyle name="입력" xfId="117"/>
    <cellStyle name="자리수" xfId="118"/>
    <cellStyle name="자리수0" xfId="119"/>
    <cellStyle name="작은제목" xfId="120"/>
    <cellStyle name="제목" xfId="121"/>
    <cellStyle name="제목 1" xfId="122"/>
    <cellStyle name="제목 2" xfId="123"/>
    <cellStyle name="제목 3" xfId="124"/>
    <cellStyle name="제목 4" xfId="125"/>
    <cellStyle name="좋음" xfId="126"/>
    <cellStyle name="출력" xfId="127"/>
    <cellStyle name="콤마 [0]" xfId="128"/>
    <cellStyle name="콤마_ 견적기준 FLOW " xfId="129"/>
    <cellStyle name="큰제목" xfId="130"/>
    <cellStyle name="Currency" xfId="131"/>
    <cellStyle name="Currency [0]" xfId="132"/>
    <cellStyle name="통화 [0] 2" xfId="133"/>
    <cellStyle name="퍼센트" xfId="134"/>
    <cellStyle name="표준 10" xfId="135"/>
    <cellStyle name="표준 11" xfId="136"/>
    <cellStyle name="표준 12" xfId="137"/>
    <cellStyle name="표준 13" xfId="138"/>
    <cellStyle name="표준 14" xfId="139"/>
    <cellStyle name="표준 15" xfId="140"/>
    <cellStyle name="표준 2" xfId="141"/>
    <cellStyle name="표준 2 2" xfId="142"/>
    <cellStyle name="표준 3" xfId="143"/>
    <cellStyle name="표준 4" xfId="144"/>
    <cellStyle name="표준 5" xfId="145"/>
    <cellStyle name="표준 6" xfId="146"/>
    <cellStyle name="표준 7" xfId="147"/>
    <cellStyle name="표준 8" xfId="148"/>
    <cellStyle name="표준 9" xfId="149"/>
    <cellStyle name="표준_2007년 제주도통계연보(2006년 자료)" xfId="150"/>
    <cellStyle name="표준_kc-elec system check list" xfId="151"/>
    <cellStyle name="표준_Sheet2" xfId="152"/>
    <cellStyle name="표준_교통행정과" xfId="153"/>
    <cellStyle name="표준_인구" xfId="154"/>
    <cellStyle name="Hyperlink" xfId="155"/>
    <cellStyle name="합산" xfId="156"/>
    <cellStyle name="화폐기호" xfId="157"/>
    <cellStyle name="화폐기호0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6"/>
  <sheetViews>
    <sheetView zoomScaleSheetLayoutView="70" zoomScalePageLayoutView="0" workbookViewId="0" topLeftCell="A1">
      <selection activeCell="F25" sqref="F25"/>
    </sheetView>
  </sheetViews>
  <sheetFormatPr defaultColWidth="7.10546875" defaultRowHeight="13.5"/>
  <cols>
    <col min="1" max="1" width="10.5546875" style="308" customWidth="1"/>
    <col min="2" max="2" width="6.99609375" style="308" customWidth="1"/>
    <col min="3" max="3" width="5.4453125" style="308" customWidth="1"/>
    <col min="4" max="5" width="5.99609375" style="308" customWidth="1"/>
    <col min="6" max="6" width="6.3359375" style="308" customWidth="1"/>
    <col min="7" max="7" width="5.3359375" style="308" customWidth="1"/>
    <col min="8" max="8" width="5.99609375" style="308" customWidth="1"/>
    <col min="9" max="9" width="5.88671875" style="308" customWidth="1"/>
    <col min="10" max="10" width="5.99609375" style="308" customWidth="1"/>
    <col min="11" max="11" width="5.4453125" style="308" customWidth="1"/>
    <col min="12" max="14" width="6.10546875" style="308" customWidth="1"/>
    <col min="15" max="15" width="5.3359375" style="308" customWidth="1"/>
    <col min="16" max="16" width="5.99609375" style="308" customWidth="1"/>
    <col min="17" max="17" width="5.88671875" style="308" customWidth="1"/>
    <col min="18" max="18" width="6.10546875" style="308" customWidth="1"/>
    <col min="19" max="19" width="5.3359375" style="308" customWidth="1"/>
    <col min="20" max="20" width="5.88671875" style="308" customWidth="1"/>
    <col min="21" max="21" width="5.99609375" style="308" customWidth="1"/>
    <col min="22" max="24" width="6.6640625" style="308" customWidth="1"/>
    <col min="25" max="25" width="11.5546875" style="308" customWidth="1"/>
    <col min="26" max="26" width="0.78125" style="308" hidden="1" customWidth="1"/>
    <col min="27" max="27" width="8.88671875" style="308" hidden="1" customWidth="1"/>
    <col min="28" max="30" width="8.3359375" style="308" customWidth="1"/>
    <col min="31" max="16384" width="7.10546875" style="308" customWidth="1"/>
  </cols>
  <sheetData>
    <row r="1" spans="1:25" ht="27" customHeight="1">
      <c r="A1" s="715" t="s">
        <v>896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</row>
    <row r="2" spans="1:26" ht="18" customHeight="1">
      <c r="A2" s="308" t="s">
        <v>897</v>
      </c>
      <c r="F2" s="309"/>
      <c r="G2" s="309"/>
      <c r="H2" s="309"/>
      <c r="I2" s="309"/>
      <c r="Y2" s="310" t="s">
        <v>898</v>
      </c>
      <c r="Z2" s="311"/>
    </row>
    <row r="3" spans="1:26" ht="23.25" customHeight="1">
      <c r="A3" s="726" t="s">
        <v>899</v>
      </c>
      <c r="B3" s="716" t="s">
        <v>900</v>
      </c>
      <c r="C3" s="717"/>
      <c r="D3" s="717"/>
      <c r="E3" s="718"/>
      <c r="F3" s="719" t="s">
        <v>901</v>
      </c>
      <c r="G3" s="720"/>
      <c r="H3" s="720"/>
      <c r="I3" s="721"/>
      <c r="J3" s="720" t="s">
        <v>902</v>
      </c>
      <c r="K3" s="717"/>
      <c r="L3" s="717"/>
      <c r="M3" s="718"/>
      <c r="N3" s="719" t="s">
        <v>903</v>
      </c>
      <c r="O3" s="717"/>
      <c r="P3" s="717"/>
      <c r="Q3" s="718"/>
      <c r="R3" s="716" t="s">
        <v>904</v>
      </c>
      <c r="S3" s="717"/>
      <c r="T3" s="717"/>
      <c r="U3" s="718"/>
      <c r="V3" s="722" t="s">
        <v>905</v>
      </c>
      <c r="W3" s="722"/>
      <c r="X3" s="723"/>
      <c r="Y3" s="719" t="s">
        <v>906</v>
      </c>
      <c r="Z3" s="311"/>
    </row>
    <row r="4" spans="1:26" ht="21.75" customHeight="1">
      <c r="A4" s="727"/>
      <c r="B4" s="313"/>
      <c r="C4" s="314" t="s">
        <v>907</v>
      </c>
      <c r="D4" s="314" t="s">
        <v>908</v>
      </c>
      <c r="E4" s="314" t="s">
        <v>909</v>
      </c>
      <c r="F4" s="315"/>
      <c r="G4" s="314" t="s">
        <v>907</v>
      </c>
      <c r="H4" s="314" t="s">
        <v>908</v>
      </c>
      <c r="I4" s="314" t="s">
        <v>909</v>
      </c>
      <c r="J4" s="313"/>
      <c r="K4" s="314" t="s">
        <v>907</v>
      </c>
      <c r="L4" s="314" t="s">
        <v>908</v>
      </c>
      <c r="M4" s="314" t="s">
        <v>909</v>
      </c>
      <c r="N4" s="312"/>
      <c r="O4" s="314" t="s">
        <v>907</v>
      </c>
      <c r="P4" s="314" t="s">
        <v>908</v>
      </c>
      <c r="Q4" s="314" t="s">
        <v>909</v>
      </c>
      <c r="R4" s="313"/>
      <c r="S4" s="314" t="s">
        <v>907</v>
      </c>
      <c r="T4" s="314" t="s">
        <v>908</v>
      </c>
      <c r="U4" s="314" t="s">
        <v>909</v>
      </c>
      <c r="V4" s="313"/>
      <c r="W4" s="314" t="s">
        <v>907</v>
      </c>
      <c r="X4" s="314" t="s">
        <v>908</v>
      </c>
      <c r="Y4" s="724"/>
      <c r="Z4" s="311"/>
    </row>
    <row r="5" spans="1:26" ht="21.75" customHeight="1">
      <c r="A5" s="727"/>
      <c r="B5" s="316"/>
      <c r="C5" s="317" t="s">
        <v>910</v>
      </c>
      <c r="D5" s="315"/>
      <c r="E5" s="318" t="s">
        <v>911</v>
      </c>
      <c r="F5" s="319"/>
      <c r="G5" s="317" t="s">
        <v>910</v>
      </c>
      <c r="H5" s="315"/>
      <c r="I5" s="318" t="s">
        <v>911</v>
      </c>
      <c r="J5" s="320"/>
      <c r="K5" s="317" t="s">
        <v>912</v>
      </c>
      <c r="L5" s="315"/>
      <c r="M5" s="318" t="s">
        <v>911</v>
      </c>
      <c r="N5" s="320"/>
      <c r="O5" s="317" t="s">
        <v>910</v>
      </c>
      <c r="P5" s="315"/>
      <c r="Q5" s="318" t="s">
        <v>911</v>
      </c>
      <c r="R5" s="320"/>
      <c r="S5" s="317" t="s">
        <v>910</v>
      </c>
      <c r="T5" s="315"/>
      <c r="U5" s="318" t="s">
        <v>911</v>
      </c>
      <c r="V5" s="320"/>
      <c r="W5" s="317" t="s">
        <v>910</v>
      </c>
      <c r="X5" s="315"/>
      <c r="Y5" s="724"/>
      <c r="Z5" s="311"/>
    </row>
    <row r="6" spans="1:26" ht="21.75" customHeight="1">
      <c r="A6" s="728"/>
      <c r="B6" s="321"/>
      <c r="C6" s="322" t="s">
        <v>913</v>
      </c>
      <c r="D6" s="323" t="s">
        <v>914</v>
      </c>
      <c r="E6" s="324" t="s">
        <v>915</v>
      </c>
      <c r="F6" s="325"/>
      <c r="G6" s="322" t="s">
        <v>913</v>
      </c>
      <c r="H6" s="323" t="s">
        <v>914</v>
      </c>
      <c r="I6" s="324" t="s">
        <v>915</v>
      </c>
      <c r="J6" s="326"/>
      <c r="K6" s="322" t="s">
        <v>913</v>
      </c>
      <c r="L6" s="323" t="s">
        <v>914</v>
      </c>
      <c r="M6" s="324" t="s">
        <v>915</v>
      </c>
      <c r="N6" s="326"/>
      <c r="O6" s="322" t="s">
        <v>913</v>
      </c>
      <c r="P6" s="323" t="s">
        <v>914</v>
      </c>
      <c r="Q6" s="324" t="s">
        <v>915</v>
      </c>
      <c r="R6" s="326"/>
      <c r="S6" s="322" t="s">
        <v>913</v>
      </c>
      <c r="T6" s="323" t="s">
        <v>914</v>
      </c>
      <c r="U6" s="324" t="s">
        <v>915</v>
      </c>
      <c r="V6" s="326"/>
      <c r="W6" s="322" t="s">
        <v>913</v>
      </c>
      <c r="X6" s="323" t="s">
        <v>914</v>
      </c>
      <c r="Y6" s="725"/>
      <c r="Z6" s="311"/>
    </row>
    <row r="7" spans="1:25" s="330" customFormat="1" ht="24" customHeight="1">
      <c r="A7" s="327" t="s">
        <v>108</v>
      </c>
      <c r="B7" s="331">
        <v>180996</v>
      </c>
      <c r="C7" s="328">
        <v>1055</v>
      </c>
      <c r="D7" s="328">
        <v>158776</v>
      </c>
      <c r="E7" s="328">
        <v>21165</v>
      </c>
      <c r="F7" s="328">
        <v>126320</v>
      </c>
      <c r="G7" s="328">
        <v>323</v>
      </c>
      <c r="H7" s="328">
        <v>110937</v>
      </c>
      <c r="I7" s="328">
        <v>15060</v>
      </c>
      <c r="J7" s="328">
        <v>14435</v>
      </c>
      <c r="K7" s="328">
        <v>232</v>
      </c>
      <c r="L7" s="328">
        <v>10546</v>
      </c>
      <c r="M7" s="328">
        <v>3657</v>
      </c>
      <c r="N7" s="328">
        <v>39854</v>
      </c>
      <c r="O7" s="328">
        <v>468</v>
      </c>
      <c r="P7" s="328">
        <v>37111</v>
      </c>
      <c r="Q7" s="328">
        <v>2275</v>
      </c>
      <c r="R7" s="328">
        <v>387</v>
      </c>
      <c r="S7" s="328">
        <v>32</v>
      </c>
      <c r="T7" s="328">
        <v>182</v>
      </c>
      <c r="U7" s="328">
        <v>173</v>
      </c>
      <c r="V7" s="328">
        <v>10918</v>
      </c>
      <c r="W7" s="328">
        <v>96</v>
      </c>
      <c r="X7" s="328">
        <v>10822</v>
      </c>
      <c r="Y7" s="329" t="s">
        <v>108</v>
      </c>
    </row>
    <row r="8" spans="1:25" s="330" customFormat="1" ht="24" customHeight="1">
      <c r="A8" s="327" t="s">
        <v>110</v>
      </c>
      <c r="B8" s="331">
        <v>185856</v>
      </c>
      <c r="C8" s="328">
        <v>1080</v>
      </c>
      <c r="D8" s="328">
        <v>162391</v>
      </c>
      <c r="E8" s="328">
        <v>22385</v>
      </c>
      <c r="F8" s="328">
        <v>131510</v>
      </c>
      <c r="G8" s="328">
        <v>347</v>
      </c>
      <c r="H8" s="328">
        <v>115177</v>
      </c>
      <c r="I8" s="328">
        <v>15986</v>
      </c>
      <c r="J8" s="328">
        <v>14300</v>
      </c>
      <c r="K8" s="328">
        <v>227</v>
      </c>
      <c r="L8" s="328">
        <v>10172</v>
      </c>
      <c r="M8" s="328">
        <v>3901</v>
      </c>
      <c r="N8" s="328">
        <v>39635</v>
      </c>
      <c r="O8" s="328">
        <v>473</v>
      </c>
      <c r="P8" s="328">
        <v>36852</v>
      </c>
      <c r="Q8" s="328">
        <v>2310</v>
      </c>
      <c r="R8" s="328">
        <v>411</v>
      </c>
      <c r="S8" s="328">
        <v>33</v>
      </c>
      <c r="T8" s="328">
        <v>190</v>
      </c>
      <c r="U8" s="328">
        <v>188</v>
      </c>
      <c r="V8" s="328">
        <v>10990</v>
      </c>
      <c r="W8" s="328">
        <v>111</v>
      </c>
      <c r="X8" s="328">
        <v>10879</v>
      </c>
      <c r="Y8" s="329" t="s">
        <v>110</v>
      </c>
    </row>
    <row r="9" spans="1:28" s="330" customFormat="1" ht="24" customHeight="1">
      <c r="A9" s="327" t="s">
        <v>1013</v>
      </c>
      <c r="B9" s="331">
        <v>221472</v>
      </c>
      <c r="C9" s="328">
        <v>1169</v>
      </c>
      <c r="D9" s="328">
        <v>190704</v>
      </c>
      <c r="E9" s="328">
        <v>29599</v>
      </c>
      <c r="F9" s="328">
        <v>165692</v>
      </c>
      <c r="G9" s="328">
        <v>418</v>
      </c>
      <c r="H9" s="328">
        <v>142517</v>
      </c>
      <c r="I9" s="328">
        <v>22757</v>
      </c>
      <c r="J9" s="328">
        <v>14806</v>
      </c>
      <c r="K9" s="328">
        <v>232</v>
      </c>
      <c r="L9" s="328">
        <v>10291</v>
      </c>
      <c r="M9" s="328">
        <v>4283</v>
      </c>
      <c r="N9" s="328">
        <v>40497</v>
      </c>
      <c r="O9" s="328">
        <v>480</v>
      </c>
      <c r="P9" s="328">
        <v>37699</v>
      </c>
      <c r="Q9" s="328">
        <v>2318</v>
      </c>
      <c r="R9" s="328">
        <v>477</v>
      </c>
      <c r="S9" s="328">
        <v>39</v>
      </c>
      <c r="T9" s="328">
        <v>197</v>
      </c>
      <c r="U9" s="328">
        <v>241</v>
      </c>
      <c r="V9" s="328">
        <v>14849</v>
      </c>
      <c r="W9" s="328">
        <v>172</v>
      </c>
      <c r="X9" s="328">
        <v>14677</v>
      </c>
      <c r="Y9" s="329" t="s">
        <v>1013</v>
      </c>
      <c r="AB9" s="436"/>
    </row>
    <row r="10" spans="1:28" s="330" customFormat="1" ht="24" customHeight="1">
      <c r="A10" s="327" t="s">
        <v>1014</v>
      </c>
      <c r="B10" s="331">
        <v>258864</v>
      </c>
      <c r="C10" s="328">
        <v>1150</v>
      </c>
      <c r="D10" s="328">
        <v>212933</v>
      </c>
      <c r="E10" s="328">
        <v>44781</v>
      </c>
      <c r="F10" s="328">
        <v>200373</v>
      </c>
      <c r="G10" s="328">
        <v>417</v>
      </c>
      <c r="H10" s="328">
        <v>162812</v>
      </c>
      <c r="I10" s="328">
        <v>37144</v>
      </c>
      <c r="J10" s="328">
        <v>15593</v>
      </c>
      <c r="K10" s="328">
        <v>212</v>
      </c>
      <c r="L10" s="328">
        <v>10449</v>
      </c>
      <c r="M10" s="328">
        <v>4932</v>
      </c>
      <c r="N10" s="328">
        <v>42391</v>
      </c>
      <c r="O10" s="328">
        <v>482</v>
      </c>
      <c r="P10" s="328">
        <v>39465</v>
      </c>
      <c r="Q10" s="328">
        <v>2444</v>
      </c>
      <c r="R10" s="328">
        <v>507</v>
      </c>
      <c r="S10" s="328">
        <v>39</v>
      </c>
      <c r="T10" s="328">
        <v>207</v>
      </c>
      <c r="U10" s="328">
        <v>261</v>
      </c>
      <c r="V10" s="328">
        <v>15329</v>
      </c>
      <c r="W10" s="328">
        <v>211</v>
      </c>
      <c r="X10" s="328">
        <v>15118</v>
      </c>
      <c r="Y10" s="329" t="s">
        <v>1014</v>
      </c>
      <c r="AB10" s="436"/>
    </row>
    <row r="11" spans="1:28" s="428" customFormat="1" ht="24" customHeight="1">
      <c r="A11" s="429" t="s">
        <v>1246</v>
      </c>
      <c r="B11" s="430">
        <v>304728</v>
      </c>
      <c r="C11" s="431">
        <v>1185</v>
      </c>
      <c r="D11" s="431">
        <v>234291</v>
      </c>
      <c r="E11" s="431">
        <v>69252</v>
      </c>
      <c r="F11" s="431">
        <v>243174</v>
      </c>
      <c r="G11" s="431">
        <v>432</v>
      </c>
      <c r="H11" s="431">
        <v>182200</v>
      </c>
      <c r="I11" s="431">
        <v>60542</v>
      </c>
      <c r="J11" s="431">
        <v>16643</v>
      </c>
      <c r="K11" s="431">
        <v>223</v>
      </c>
      <c r="L11" s="431">
        <v>10479</v>
      </c>
      <c r="M11" s="431">
        <v>5941</v>
      </c>
      <c r="N11" s="431">
        <v>44345</v>
      </c>
      <c r="O11" s="431">
        <v>489</v>
      </c>
      <c r="P11" s="431">
        <v>41369</v>
      </c>
      <c r="Q11" s="431">
        <v>2487</v>
      </c>
      <c r="R11" s="431">
        <v>566</v>
      </c>
      <c r="S11" s="431">
        <v>41</v>
      </c>
      <c r="T11" s="431">
        <v>243</v>
      </c>
      <c r="U11" s="431">
        <v>282</v>
      </c>
      <c r="V11" s="431">
        <v>15955</v>
      </c>
      <c r="W11" s="431">
        <v>215</v>
      </c>
      <c r="X11" s="431">
        <v>15740</v>
      </c>
      <c r="Y11" s="432" t="s">
        <v>1246</v>
      </c>
      <c r="AB11" s="435"/>
    </row>
    <row r="12" spans="1:25" s="330" customFormat="1" ht="24" customHeight="1">
      <c r="A12" s="327" t="s">
        <v>1054</v>
      </c>
      <c r="B12" s="331">
        <v>262959</v>
      </c>
      <c r="C12" s="328">
        <v>1156</v>
      </c>
      <c r="D12" s="328">
        <v>215276</v>
      </c>
      <c r="E12" s="328">
        <v>46527</v>
      </c>
      <c r="F12" s="328">
        <v>204074</v>
      </c>
      <c r="G12" s="328">
        <v>421</v>
      </c>
      <c r="H12" s="328">
        <v>164844</v>
      </c>
      <c r="I12" s="328">
        <v>38809</v>
      </c>
      <c r="J12" s="328">
        <v>15731</v>
      </c>
      <c r="K12" s="328">
        <v>213</v>
      </c>
      <c r="L12" s="328">
        <v>10503</v>
      </c>
      <c r="M12" s="328">
        <v>5015</v>
      </c>
      <c r="N12" s="328">
        <v>42645</v>
      </c>
      <c r="O12" s="328">
        <v>483</v>
      </c>
      <c r="P12" s="328">
        <v>39721</v>
      </c>
      <c r="Q12" s="328">
        <v>2441</v>
      </c>
      <c r="R12" s="328">
        <v>509</v>
      </c>
      <c r="S12" s="328">
        <v>39</v>
      </c>
      <c r="T12" s="328">
        <v>208</v>
      </c>
      <c r="U12" s="328">
        <v>262</v>
      </c>
      <c r="V12" s="328">
        <v>15325</v>
      </c>
      <c r="W12" s="328">
        <v>212</v>
      </c>
      <c r="X12" s="328">
        <v>15113</v>
      </c>
      <c r="Y12" s="45" t="s">
        <v>125</v>
      </c>
    </row>
    <row r="13" spans="1:25" s="330" customFormat="1" ht="24" customHeight="1">
      <c r="A13" s="327" t="s">
        <v>1055</v>
      </c>
      <c r="B13" s="331">
        <v>266486</v>
      </c>
      <c r="C13" s="328">
        <v>1156</v>
      </c>
      <c r="D13" s="328">
        <v>217175</v>
      </c>
      <c r="E13" s="328">
        <v>48155</v>
      </c>
      <c r="F13" s="328">
        <v>207419</v>
      </c>
      <c r="G13" s="328">
        <v>421</v>
      </c>
      <c r="H13" s="328">
        <v>166630</v>
      </c>
      <c r="I13" s="328">
        <v>40368</v>
      </c>
      <c r="J13" s="328">
        <v>15805</v>
      </c>
      <c r="K13" s="328">
        <v>214</v>
      </c>
      <c r="L13" s="328">
        <v>10499</v>
      </c>
      <c r="M13" s="328">
        <v>5092</v>
      </c>
      <c r="N13" s="328">
        <v>42756</v>
      </c>
      <c r="O13" s="328">
        <v>482</v>
      </c>
      <c r="P13" s="328">
        <v>39837</v>
      </c>
      <c r="Q13" s="328">
        <v>2437</v>
      </c>
      <c r="R13" s="328">
        <v>506</v>
      </c>
      <c r="S13" s="328">
        <v>39</v>
      </c>
      <c r="T13" s="328">
        <v>209</v>
      </c>
      <c r="U13" s="328">
        <v>258</v>
      </c>
      <c r="V13" s="328">
        <v>15396</v>
      </c>
      <c r="W13" s="328">
        <v>212</v>
      </c>
      <c r="X13" s="328">
        <v>15184</v>
      </c>
      <c r="Y13" s="55" t="s">
        <v>126</v>
      </c>
    </row>
    <row r="14" spans="1:25" s="330" customFormat="1" ht="24" customHeight="1">
      <c r="A14" s="327" t="s">
        <v>1016</v>
      </c>
      <c r="B14" s="331">
        <v>270222</v>
      </c>
      <c r="C14" s="328">
        <v>1151</v>
      </c>
      <c r="D14" s="328">
        <v>219049</v>
      </c>
      <c r="E14" s="328">
        <v>50022</v>
      </c>
      <c r="F14" s="328">
        <v>210933</v>
      </c>
      <c r="G14" s="328">
        <v>419</v>
      </c>
      <c r="H14" s="328">
        <v>168371</v>
      </c>
      <c r="I14" s="328">
        <v>42143</v>
      </c>
      <c r="J14" s="328">
        <v>15902</v>
      </c>
      <c r="K14" s="328">
        <v>210</v>
      </c>
      <c r="L14" s="328">
        <v>10498</v>
      </c>
      <c r="M14" s="328">
        <v>5194</v>
      </c>
      <c r="N14" s="328">
        <v>42870</v>
      </c>
      <c r="O14" s="328">
        <v>483</v>
      </c>
      <c r="P14" s="328">
        <v>39962</v>
      </c>
      <c r="Q14" s="328">
        <v>2425</v>
      </c>
      <c r="R14" s="328">
        <v>517</v>
      </c>
      <c r="S14" s="328">
        <v>39</v>
      </c>
      <c r="T14" s="328">
        <v>218</v>
      </c>
      <c r="U14" s="328">
        <v>260</v>
      </c>
      <c r="V14" s="328">
        <v>15468</v>
      </c>
      <c r="W14" s="328">
        <v>212</v>
      </c>
      <c r="X14" s="328">
        <v>15256</v>
      </c>
      <c r="Y14" s="45" t="s">
        <v>127</v>
      </c>
    </row>
    <row r="15" spans="1:25" s="330" customFormat="1" ht="24" customHeight="1">
      <c r="A15" s="327" t="s">
        <v>1017</v>
      </c>
      <c r="B15" s="331">
        <v>275669</v>
      </c>
      <c r="C15" s="328">
        <v>1153</v>
      </c>
      <c r="D15" s="328">
        <v>221030</v>
      </c>
      <c r="E15" s="328">
        <v>53486</v>
      </c>
      <c r="F15" s="328">
        <v>215868</v>
      </c>
      <c r="G15" s="328">
        <v>417</v>
      </c>
      <c r="H15" s="328">
        <v>170062</v>
      </c>
      <c r="I15" s="328">
        <v>45389</v>
      </c>
      <c r="J15" s="328">
        <v>16158</v>
      </c>
      <c r="K15" s="328">
        <v>209</v>
      </c>
      <c r="L15" s="328">
        <v>10554</v>
      </c>
      <c r="M15" s="328">
        <v>5395</v>
      </c>
      <c r="N15" s="328">
        <v>43123</v>
      </c>
      <c r="O15" s="328">
        <v>488</v>
      </c>
      <c r="P15" s="328">
        <v>40198</v>
      </c>
      <c r="Q15" s="328">
        <v>2437</v>
      </c>
      <c r="R15" s="328">
        <v>520</v>
      </c>
      <c r="S15" s="328">
        <v>39</v>
      </c>
      <c r="T15" s="328">
        <v>216</v>
      </c>
      <c r="U15" s="328">
        <v>265</v>
      </c>
      <c r="V15" s="328">
        <v>15746</v>
      </c>
      <c r="W15" s="328">
        <v>212</v>
      </c>
      <c r="X15" s="328">
        <v>15534</v>
      </c>
      <c r="Y15" s="45" t="s">
        <v>128</v>
      </c>
    </row>
    <row r="16" spans="1:25" s="330" customFormat="1" ht="24" customHeight="1">
      <c r="A16" s="327" t="s">
        <v>1018</v>
      </c>
      <c r="B16" s="331">
        <v>278912</v>
      </c>
      <c r="C16" s="328">
        <v>1178</v>
      </c>
      <c r="D16" s="328">
        <v>222494</v>
      </c>
      <c r="E16" s="328">
        <v>55240</v>
      </c>
      <c r="F16" s="328">
        <v>218891</v>
      </c>
      <c r="G16" s="328">
        <v>434</v>
      </c>
      <c r="H16" s="328">
        <v>171412</v>
      </c>
      <c r="I16" s="328">
        <v>47045</v>
      </c>
      <c r="J16" s="328">
        <v>16213</v>
      </c>
      <c r="K16" s="328">
        <v>217</v>
      </c>
      <c r="L16" s="328">
        <v>10509</v>
      </c>
      <c r="M16" s="328">
        <v>5487</v>
      </c>
      <c r="N16" s="328">
        <v>43285</v>
      </c>
      <c r="O16" s="328">
        <v>489</v>
      </c>
      <c r="P16" s="328">
        <v>40356</v>
      </c>
      <c r="Q16" s="328">
        <v>2440</v>
      </c>
      <c r="R16" s="328">
        <v>523</v>
      </c>
      <c r="S16" s="328">
        <v>38</v>
      </c>
      <c r="T16" s="328">
        <v>217</v>
      </c>
      <c r="U16" s="328">
        <v>268</v>
      </c>
      <c r="V16" s="328">
        <v>15815</v>
      </c>
      <c r="W16" s="328">
        <v>212</v>
      </c>
      <c r="X16" s="328">
        <v>15603</v>
      </c>
      <c r="Y16" s="45" t="s">
        <v>129</v>
      </c>
    </row>
    <row r="17" spans="1:25" s="330" customFormat="1" ht="24" customHeight="1">
      <c r="A17" s="327" t="s">
        <v>1019</v>
      </c>
      <c r="B17" s="331">
        <v>285319</v>
      </c>
      <c r="C17" s="328">
        <v>1179</v>
      </c>
      <c r="D17" s="328">
        <v>223978</v>
      </c>
      <c r="E17" s="328">
        <v>60162</v>
      </c>
      <c r="F17" s="328">
        <v>225047</v>
      </c>
      <c r="G17" s="328">
        <v>435</v>
      </c>
      <c r="H17" s="328">
        <v>172785</v>
      </c>
      <c r="I17" s="328">
        <v>51827</v>
      </c>
      <c r="J17" s="328">
        <v>16376</v>
      </c>
      <c r="K17" s="328">
        <v>215</v>
      </c>
      <c r="L17" s="328">
        <v>10510</v>
      </c>
      <c r="M17" s="328">
        <v>5651</v>
      </c>
      <c r="N17" s="328">
        <v>43368</v>
      </c>
      <c r="O17" s="328">
        <v>490</v>
      </c>
      <c r="P17" s="328">
        <v>40464</v>
      </c>
      <c r="Q17" s="328">
        <v>2414</v>
      </c>
      <c r="R17" s="328">
        <v>528</v>
      </c>
      <c r="S17" s="328">
        <v>39</v>
      </c>
      <c r="T17" s="328">
        <v>219</v>
      </c>
      <c r="U17" s="328">
        <v>270</v>
      </c>
      <c r="V17" s="328">
        <v>15911</v>
      </c>
      <c r="W17" s="328">
        <v>211</v>
      </c>
      <c r="X17" s="328">
        <v>15700</v>
      </c>
      <c r="Y17" s="45" t="s">
        <v>130</v>
      </c>
    </row>
    <row r="18" spans="1:25" s="330" customFormat="1" ht="24" customHeight="1">
      <c r="A18" s="327" t="s">
        <v>1020</v>
      </c>
      <c r="B18" s="331">
        <v>291304</v>
      </c>
      <c r="C18" s="328">
        <v>1179</v>
      </c>
      <c r="D18" s="328">
        <v>226867</v>
      </c>
      <c r="E18" s="328">
        <v>63258</v>
      </c>
      <c r="F18" s="328">
        <v>230571</v>
      </c>
      <c r="G18" s="328">
        <v>431</v>
      </c>
      <c r="H18" s="328">
        <v>175424</v>
      </c>
      <c r="I18" s="328">
        <v>54716</v>
      </c>
      <c r="J18" s="328">
        <v>16607</v>
      </c>
      <c r="K18" s="328">
        <v>217</v>
      </c>
      <c r="L18" s="328">
        <v>10537</v>
      </c>
      <c r="M18" s="328">
        <v>5853</v>
      </c>
      <c r="N18" s="328">
        <v>43585</v>
      </c>
      <c r="O18" s="328">
        <v>490</v>
      </c>
      <c r="P18" s="328">
        <v>40675</v>
      </c>
      <c r="Q18" s="328">
        <v>2420</v>
      </c>
      <c r="R18" s="328">
        <v>541</v>
      </c>
      <c r="S18" s="328">
        <v>41</v>
      </c>
      <c r="T18" s="328">
        <v>231</v>
      </c>
      <c r="U18" s="328">
        <v>269</v>
      </c>
      <c r="V18" s="328">
        <v>15977</v>
      </c>
      <c r="W18" s="328">
        <v>208</v>
      </c>
      <c r="X18" s="328">
        <v>15769</v>
      </c>
      <c r="Y18" s="45" t="s">
        <v>131</v>
      </c>
    </row>
    <row r="19" spans="1:25" s="330" customFormat="1" ht="24" customHeight="1">
      <c r="A19" s="327" t="s">
        <v>1021</v>
      </c>
      <c r="B19" s="331">
        <v>294014</v>
      </c>
      <c r="C19" s="328">
        <v>1179</v>
      </c>
      <c r="D19" s="328">
        <v>228372</v>
      </c>
      <c r="E19" s="328">
        <v>64463</v>
      </c>
      <c r="F19" s="328">
        <v>233108</v>
      </c>
      <c r="G19" s="328">
        <v>432</v>
      </c>
      <c r="H19" s="328">
        <v>176824</v>
      </c>
      <c r="I19" s="328">
        <v>55852</v>
      </c>
      <c r="J19" s="328">
        <v>16657</v>
      </c>
      <c r="K19" s="328">
        <v>216</v>
      </c>
      <c r="L19" s="328">
        <v>10523</v>
      </c>
      <c r="M19" s="328">
        <v>5918</v>
      </c>
      <c r="N19" s="328">
        <v>43704</v>
      </c>
      <c r="O19" s="328">
        <v>490</v>
      </c>
      <c r="P19" s="328">
        <v>40795</v>
      </c>
      <c r="Q19" s="328">
        <v>2419</v>
      </c>
      <c r="R19" s="328">
        <v>545</v>
      </c>
      <c r="S19" s="328">
        <v>41</v>
      </c>
      <c r="T19" s="328">
        <v>230</v>
      </c>
      <c r="U19" s="328">
        <v>274</v>
      </c>
      <c r="V19" s="328">
        <v>16042</v>
      </c>
      <c r="W19" s="328">
        <v>210</v>
      </c>
      <c r="X19" s="328">
        <v>15832</v>
      </c>
      <c r="Y19" s="45" t="s">
        <v>132</v>
      </c>
    </row>
    <row r="20" spans="1:25" s="330" customFormat="1" ht="24" customHeight="1">
      <c r="A20" s="327" t="s">
        <v>1022</v>
      </c>
      <c r="B20" s="331">
        <v>296651</v>
      </c>
      <c r="C20" s="328">
        <v>1182</v>
      </c>
      <c r="D20" s="328">
        <v>229691</v>
      </c>
      <c r="E20" s="328">
        <v>65778</v>
      </c>
      <c r="F20" s="328">
        <v>235619</v>
      </c>
      <c r="G20" s="328">
        <v>433</v>
      </c>
      <c r="H20" s="328">
        <v>178019</v>
      </c>
      <c r="I20" s="328">
        <v>57167</v>
      </c>
      <c r="J20" s="328">
        <v>16668</v>
      </c>
      <c r="K20" s="328">
        <v>218</v>
      </c>
      <c r="L20" s="328">
        <v>10527</v>
      </c>
      <c r="M20" s="328">
        <v>5923</v>
      </c>
      <c r="N20" s="328">
        <v>43814</v>
      </c>
      <c r="O20" s="328">
        <v>490</v>
      </c>
      <c r="P20" s="328">
        <v>40911</v>
      </c>
      <c r="Q20" s="328">
        <v>2413</v>
      </c>
      <c r="R20" s="328">
        <v>550</v>
      </c>
      <c r="S20" s="328">
        <v>41</v>
      </c>
      <c r="T20" s="328">
        <v>234</v>
      </c>
      <c r="U20" s="328">
        <v>275</v>
      </c>
      <c r="V20" s="328">
        <v>16020</v>
      </c>
      <c r="W20" s="328">
        <v>212</v>
      </c>
      <c r="X20" s="328">
        <v>15808</v>
      </c>
      <c r="Y20" s="45" t="s">
        <v>133</v>
      </c>
    </row>
    <row r="21" spans="1:25" s="330" customFormat="1" ht="24" customHeight="1">
      <c r="A21" s="327" t="s">
        <v>1023</v>
      </c>
      <c r="B21" s="331">
        <v>299016</v>
      </c>
      <c r="C21" s="328">
        <v>1192</v>
      </c>
      <c r="D21" s="328">
        <v>231234</v>
      </c>
      <c r="E21" s="328">
        <v>66590</v>
      </c>
      <c r="F21" s="328">
        <v>237874</v>
      </c>
      <c r="G21" s="328">
        <v>439</v>
      </c>
      <c r="H21" s="328">
        <v>179463</v>
      </c>
      <c r="I21" s="328">
        <v>57972</v>
      </c>
      <c r="J21" s="328">
        <v>16621</v>
      </c>
      <c r="K21" s="328">
        <v>221</v>
      </c>
      <c r="L21" s="328">
        <v>10492</v>
      </c>
      <c r="M21" s="328">
        <v>5908</v>
      </c>
      <c r="N21" s="328">
        <v>43967</v>
      </c>
      <c r="O21" s="328">
        <v>491</v>
      </c>
      <c r="P21" s="328">
        <v>41042</v>
      </c>
      <c r="Q21" s="328">
        <v>2434</v>
      </c>
      <c r="R21" s="328">
        <v>554</v>
      </c>
      <c r="S21" s="328">
        <v>41</v>
      </c>
      <c r="T21" s="328">
        <v>237</v>
      </c>
      <c r="U21" s="328">
        <v>276</v>
      </c>
      <c r="V21" s="328">
        <v>15912</v>
      </c>
      <c r="W21" s="328">
        <v>212</v>
      </c>
      <c r="X21" s="328">
        <v>15700</v>
      </c>
      <c r="Y21" s="45" t="s">
        <v>134</v>
      </c>
    </row>
    <row r="22" spans="1:25" s="330" customFormat="1" ht="24" customHeight="1">
      <c r="A22" s="327" t="s">
        <v>1024</v>
      </c>
      <c r="B22" s="331">
        <v>302044</v>
      </c>
      <c r="C22" s="328">
        <v>1189</v>
      </c>
      <c r="D22" s="328">
        <v>233043</v>
      </c>
      <c r="E22" s="328">
        <v>67812</v>
      </c>
      <c r="F22" s="328">
        <v>240679</v>
      </c>
      <c r="G22" s="328">
        <v>436</v>
      </c>
      <c r="H22" s="328">
        <v>181060</v>
      </c>
      <c r="I22" s="328">
        <v>59183</v>
      </c>
      <c r="J22" s="328">
        <v>16630</v>
      </c>
      <c r="K22" s="328">
        <v>222</v>
      </c>
      <c r="L22" s="328">
        <v>10500</v>
      </c>
      <c r="M22" s="328">
        <v>5908</v>
      </c>
      <c r="N22" s="328">
        <v>44176</v>
      </c>
      <c r="O22" s="328">
        <v>490</v>
      </c>
      <c r="P22" s="328">
        <v>41245</v>
      </c>
      <c r="Q22" s="328">
        <v>2441</v>
      </c>
      <c r="R22" s="328">
        <v>559</v>
      </c>
      <c r="S22" s="328">
        <v>41</v>
      </c>
      <c r="T22" s="328">
        <v>238</v>
      </c>
      <c r="U22" s="328">
        <v>280</v>
      </c>
      <c r="V22" s="328">
        <v>15889</v>
      </c>
      <c r="W22" s="328">
        <v>212</v>
      </c>
      <c r="X22" s="328">
        <v>15677</v>
      </c>
      <c r="Y22" s="45" t="s">
        <v>135</v>
      </c>
    </row>
    <row r="23" spans="1:25" s="330" customFormat="1" ht="24" customHeight="1">
      <c r="A23" s="427" t="s">
        <v>1025</v>
      </c>
      <c r="B23" s="433">
        <v>304728</v>
      </c>
      <c r="C23" s="434">
        <v>1185</v>
      </c>
      <c r="D23" s="434">
        <v>234291</v>
      </c>
      <c r="E23" s="434">
        <v>69252</v>
      </c>
      <c r="F23" s="434">
        <v>243174</v>
      </c>
      <c r="G23" s="434">
        <v>432</v>
      </c>
      <c r="H23" s="434">
        <v>182200</v>
      </c>
      <c r="I23" s="434">
        <v>60542</v>
      </c>
      <c r="J23" s="434">
        <v>16643</v>
      </c>
      <c r="K23" s="434">
        <v>223</v>
      </c>
      <c r="L23" s="434">
        <v>10479</v>
      </c>
      <c r="M23" s="434">
        <v>5941</v>
      </c>
      <c r="N23" s="434">
        <v>44345</v>
      </c>
      <c r="O23" s="434">
        <v>489</v>
      </c>
      <c r="P23" s="434">
        <v>41369</v>
      </c>
      <c r="Q23" s="434">
        <v>2487</v>
      </c>
      <c r="R23" s="434">
        <v>566</v>
      </c>
      <c r="S23" s="434">
        <v>41</v>
      </c>
      <c r="T23" s="434">
        <v>243</v>
      </c>
      <c r="U23" s="434">
        <v>282</v>
      </c>
      <c r="V23" s="434">
        <v>15955</v>
      </c>
      <c r="W23" s="434">
        <v>215</v>
      </c>
      <c r="X23" s="434">
        <v>15740</v>
      </c>
      <c r="Y23" s="50" t="s">
        <v>136</v>
      </c>
    </row>
    <row r="24" spans="1:25" s="332" customFormat="1" ht="15" customHeight="1">
      <c r="A24" s="332" t="s">
        <v>1000</v>
      </c>
      <c r="T24" s="333"/>
      <c r="U24" s="334" t="s">
        <v>917</v>
      </c>
      <c r="Y24" s="333"/>
    </row>
    <row r="25" spans="1:21" s="332" customFormat="1" ht="15" customHeight="1">
      <c r="A25" s="332" t="s">
        <v>1001</v>
      </c>
      <c r="U25" s="334" t="s">
        <v>1002</v>
      </c>
    </row>
    <row r="26" spans="8:9" ht="18.75">
      <c r="H26" s="335" t="s">
        <v>916</v>
      </c>
      <c r="I26" s="336" t="s">
        <v>916</v>
      </c>
    </row>
  </sheetData>
  <sheetProtection/>
  <mergeCells count="9">
    <mergeCell ref="A1:Y1"/>
    <mergeCell ref="B3:E3"/>
    <mergeCell ref="F3:I3"/>
    <mergeCell ref="J3:M3"/>
    <mergeCell ref="N3:Q3"/>
    <mergeCell ref="R3:U3"/>
    <mergeCell ref="V3:X3"/>
    <mergeCell ref="Y3:Y6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zoomScaleSheetLayoutView="100" zoomScalePageLayoutView="0" workbookViewId="0" topLeftCell="A1">
      <selection activeCell="A1" sqref="A1:J1"/>
    </sheetView>
  </sheetViews>
  <sheetFormatPr defaultColWidth="8.88671875" defaultRowHeight="13.5"/>
  <cols>
    <col min="1" max="1" width="8.99609375" style="18" customWidth="1"/>
    <col min="2" max="2" width="11.6640625" style="18" customWidth="1"/>
    <col min="3" max="3" width="19.4453125" style="18" customWidth="1"/>
    <col min="4" max="4" width="10.3359375" style="18" customWidth="1"/>
    <col min="5" max="5" width="16.3359375" style="18" customWidth="1"/>
    <col min="6" max="6" width="15.4453125" style="18" customWidth="1"/>
    <col min="7" max="7" width="14.3359375" style="18" customWidth="1"/>
    <col min="8" max="8" width="12.21484375" style="18" customWidth="1"/>
    <col min="9" max="9" width="11.3359375" style="18" customWidth="1"/>
    <col min="10" max="10" width="13.10546875" style="18" customWidth="1"/>
    <col min="11" max="16384" width="8.88671875" style="18" customWidth="1"/>
  </cols>
  <sheetData>
    <row r="1" spans="1:10" s="182" customFormat="1" ht="27.75" customHeight="1">
      <c r="A1" s="818" t="s">
        <v>1305</v>
      </c>
      <c r="B1" s="818"/>
      <c r="C1" s="818"/>
      <c r="D1" s="818"/>
      <c r="E1" s="818"/>
      <c r="F1" s="818"/>
      <c r="G1" s="818"/>
      <c r="H1" s="818"/>
      <c r="I1" s="818"/>
      <c r="J1" s="818"/>
    </row>
    <row r="2" spans="1:10" s="177" customFormat="1" ht="16.5" customHeight="1" thickBot="1">
      <c r="A2" s="971" t="s">
        <v>1257</v>
      </c>
      <c r="B2" s="971"/>
      <c r="C2" s="971"/>
      <c r="D2" s="971" t="s">
        <v>1292</v>
      </c>
      <c r="E2" s="971"/>
      <c r="F2" s="971"/>
      <c r="G2" s="971"/>
      <c r="H2" s="971"/>
      <c r="I2" s="971" t="s">
        <v>1292</v>
      </c>
      <c r="J2" s="971"/>
    </row>
    <row r="3" spans="1:10" s="177" customFormat="1" ht="16.5" customHeight="1">
      <c r="A3" s="1017"/>
      <c r="B3" s="1018" t="s">
        <v>1</v>
      </c>
      <c r="C3" s="1019"/>
      <c r="D3" s="1020"/>
      <c r="E3" s="1021"/>
      <c r="F3" s="1022"/>
      <c r="G3" s="1018" t="s">
        <v>1</v>
      </c>
      <c r="H3" s="1019"/>
      <c r="I3" s="1020"/>
      <c r="J3" s="1021"/>
    </row>
    <row r="4" spans="1:10" s="177" customFormat="1" ht="16.5" customHeight="1">
      <c r="A4" s="1023" t="s">
        <v>538</v>
      </c>
      <c r="B4" s="979" t="s">
        <v>1083</v>
      </c>
      <c r="C4" s="980" t="s">
        <v>1084</v>
      </c>
      <c r="D4" s="981" t="s">
        <v>1085</v>
      </c>
      <c r="E4" s="1024" t="s">
        <v>196</v>
      </c>
      <c r="F4" s="1025" t="s">
        <v>1111</v>
      </c>
      <c r="G4" s="979" t="s">
        <v>1083</v>
      </c>
      <c r="H4" s="980" t="s">
        <v>1084</v>
      </c>
      <c r="I4" s="981" t="s">
        <v>1085</v>
      </c>
      <c r="J4" s="1024" t="s">
        <v>196</v>
      </c>
    </row>
    <row r="5" spans="1:10" s="177" customFormat="1" ht="16.5" customHeight="1">
      <c r="A5" s="1023" t="s">
        <v>141</v>
      </c>
      <c r="B5" s="983" t="s">
        <v>197</v>
      </c>
      <c r="C5" s="984" t="s">
        <v>197</v>
      </c>
      <c r="D5" s="985" t="s">
        <v>3</v>
      </c>
      <c r="E5" s="1024" t="s">
        <v>198</v>
      </c>
      <c r="F5" s="1025" t="s">
        <v>141</v>
      </c>
      <c r="G5" s="983" t="s">
        <v>197</v>
      </c>
      <c r="H5" s="984" t="s">
        <v>197</v>
      </c>
      <c r="I5" s="985" t="s">
        <v>3</v>
      </c>
      <c r="J5" s="1024" t="s">
        <v>198</v>
      </c>
    </row>
    <row r="6" spans="1:10" s="177" customFormat="1" ht="16.5" customHeight="1">
      <c r="A6" s="1026"/>
      <c r="B6" s="987" t="s">
        <v>199</v>
      </c>
      <c r="C6" s="988" t="s">
        <v>200</v>
      </c>
      <c r="D6" s="989" t="s">
        <v>644</v>
      </c>
      <c r="E6" s="1027"/>
      <c r="F6" s="1028"/>
      <c r="G6" s="987" t="s">
        <v>199</v>
      </c>
      <c r="H6" s="988" t="s">
        <v>200</v>
      </c>
      <c r="I6" s="989" t="s">
        <v>644</v>
      </c>
      <c r="J6" s="1027"/>
    </row>
    <row r="7" spans="1:10" s="177" customFormat="1" ht="16.5" customHeight="1">
      <c r="A7" s="1029" t="s">
        <v>1015</v>
      </c>
      <c r="B7" s="1030">
        <f>SUM(B8:B26)</f>
        <v>24663</v>
      </c>
      <c r="C7" s="1030">
        <f>SUM(C8:C26)</f>
        <v>3617827</v>
      </c>
      <c r="D7" s="1030">
        <f>SUM(D8:D26)</f>
        <v>35245</v>
      </c>
      <c r="E7" s="1031" t="s">
        <v>1015</v>
      </c>
      <c r="F7" s="1032" t="s">
        <v>1246</v>
      </c>
      <c r="G7" s="1030">
        <f>SUM(G8:G26)</f>
        <v>28269</v>
      </c>
      <c r="H7" s="1030">
        <f>SUM(H8:H26)</f>
        <v>4336398</v>
      </c>
      <c r="I7" s="1030">
        <f>SUM(I8:I26)</f>
        <v>39023</v>
      </c>
      <c r="J7" s="1031" t="s">
        <v>1246</v>
      </c>
    </row>
    <row r="8" spans="1:10" s="177" customFormat="1" ht="16.5" customHeight="1">
      <c r="A8" s="996" t="s">
        <v>1112</v>
      </c>
      <c r="B8" s="1012">
        <v>7485</v>
      </c>
      <c r="C8" s="1012">
        <v>1164523</v>
      </c>
      <c r="D8" s="1012">
        <v>11821</v>
      </c>
      <c r="E8" s="999" t="s">
        <v>1086</v>
      </c>
      <c r="F8" s="1000" t="s">
        <v>163</v>
      </c>
      <c r="G8" s="1012">
        <v>9074</v>
      </c>
      <c r="H8" s="1012">
        <v>1496096</v>
      </c>
      <c r="I8" s="1012">
        <v>14245</v>
      </c>
      <c r="J8" s="999" t="s">
        <v>1086</v>
      </c>
    </row>
    <row r="9" spans="1:10" s="177" customFormat="1" ht="16.5" customHeight="1">
      <c r="A9" s="996" t="s">
        <v>1114</v>
      </c>
      <c r="B9" s="1012">
        <v>203</v>
      </c>
      <c r="C9" s="1012">
        <v>17894</v>
      </c>
      <c r="D9" s="1012">
        <v>108</v>
      </c>
      <c r="E9" s="999" t="s">
        <v>4</v>
      </c>
      <c r="F9" s="1000" t="s">
        <v>1116</v>
      </c>
      <c r="G9" s="1012">
        <v>499</v>
      </c>
      <c r="H9" s="1012">
        <v>55429</v>
      </c>
      <c r="I9" s="1012">
        <v>226</v>
      </c>
      <c r="J9" s="999" t="s">
        <v>4</v>
      </c>
    </row>
    <row r="10" spans="1:10" s="177" customFormat="1" ht="16.5" customHeight="1">
      <c r="A10" s="996" t="s">
        <v>1117</v>
      </c>
      <c r="B10" s="1012">
        <v>1448</v>
      </c>
      <c r="C10" s="1012">
        <v>197096</v>
      </c>
      <c r="D10" s="1012">
        <v>1612</v>
      </c>
      <c r="E10" s="999" t="s">
        <v>5</v>
      </c>
      <c r="F10" s="1000" t="s">
        <v>164</v>
      </c>
      <c r="G10" s="1012">
        <v>1445</v>
      </c>
      <c r="H10" s="1012">
        <v>183475</v>
      </c>
      <c r="I10" s="1012">
        <v>1900</v>
      </c>
      <c r="J10" s="999" t="s">
        <v>5</v>
      </c>
    </row>
    <row r="11" spans="1:10" s="177" customFormat="1" ht="16.5" customHeight="1">
      <c r="A11" s="996" t="s">
        <v>1118</v>
      </c>
      <c r="B11" s="1012">
        <v>1445</v>
      </c>
      <c r="C11" s="1012">
        <v>210550</v>
      </c>
      <c r="D11" s="1012">
        <v>1379</v>
      </c>
      <c r="E11" s="999" t="s">
        <v>6</v>
      </c>
      <c r="F11" s="1000" t="s">
        <v>165</v>
      </c>
      <c r="G11" s="1012">
        <v>1443</v>
      </c>
      <c r="H11" s="1012">
        <v>213609</v>
      </c>
      <c r="I11" s="1012">
        <v>960</v>
      </c>
      <c r="J11" s="999" t="s">
        <v>6</v>
      </c>
    </row>
    <row r="12" spans="1:10" s="177" customFormat="1" ht="16.5" customHeight="1">
      <c r="A12" s="996" t="s">
        <v>1119</v>
      </c>
      <c r="B12" s="1012">
        <v>1085</v>
      </c>
      <c r="C12" s="1012">
        <v>160642</v>
      </c>
      <c r="D12" s="1012">
        <v>894</v>
      </c>
      <c r="E12" s="999" t="s">
        <v>7</v>
      </c>
      <c r="F12" s="1000" t="s">
        <v>166</v>
      </c>
      <c r="G12" s="1012">
        <v>1081</v>
      </c>
      <c r="H12" s="1012">
        <v>164021</v>
      </c>
      <c r="I12" s="1012">
        <v>1053</v>
      </c>
      <c r="J12" s="999" t="s">
        <v>7</v>
      </c>
    </row>
    <row r="13" spans="1:10" s="177" customFormat="1" ht="16.5" customHeight="1">
      <c r="A13" s="996" t="s">
        <v>1121</v>
      </c>
      <c r="B13" s="1012">
        <v>101</v>
      </c>
      <c r="C13" s="1012">
        <v>11630</v>
      </c>
      <c r="D13" s="1012" t="s">
        <v>72</v>
      </c>
      <c r="E13" s="999" t="s">
        <v>1123</v>
      </c>
      <c r="F13" s="1000" t="s">
        <v>1122</v>
      </c>
      <c r="G13" s="1012">
        <v>102</v>
      </c>
      <c r="H13" s="1012">
        <v>8923</v>
      </c>
      <c r="I13" s="1012" t="s">
        <v>72</v>
      </c>
      <c r="J13" s="999" t="s">
        <v>1123</v>
      </c>
    </row>
    <row r="14" spans="1:10" s="177" customFormat="1" ht="16.5" customHeight="1">
      <c r="A14" s="996" t="s">
        <v>1124</v>
      </c>
      <c r="B14" s="1012">
        <v>103</v>
      </c>
      <c r="C14" s="1012">
        <v>9808</v>
      </c>
      <c r="D14" s="1012" t="s">
        <v>72</v>
      </c>
      <c r="E14" s="999" t="s">
        <v>1126</v>
      </c>
      <c r="F14" s="1000" t="s">
        <v>1125</v>
      </c>
      <c r="G14" s="1012">
        <v>103</v>
      </c>
      <c r="H14" s="1012">
        <v>10231</v>
      </c>
      <c r="I14" s="1012" t="s">
        <v>72</v>
      </c>
      <c r="J14" s="999" t="s">
        <v>1126</v>
      </c>
    </row>
    <row r="15" spans="1:10" s="177" customFormat="1" ht="16.5" customHeight="1">
      <c r="A15" s="996" t="s">
        <v>1127</v>
      </c>
      <c r="B15" s="1012">
        <v>152</v>
      </c>
      <c r="C15" s="1012">
        <v>15521</v>
      </c>
      <c r="D15" s="1012">
        <v>3</v>
      </c>
      <c r="E15" s="999" t="s">
        <v>1129</v>
      </c>
      <c r="F15" s="1000" t="s">
        <v>1128</v>
      </c>
      <c r="G15" s="1012">
        <v>75</v>
      </c>
      <c r="H15" s="1012">
        <v>6650</v>
      </c>
      <c r="I15" s="1012">
        <v>3</v>
      </c>
      <c r="J15" s="999" t="s">
        <v>1129</v>
      </c>
    </row>
    <row r="16" spans="1:10" s="177" customFormat="1" ht="16.5" customHeight="1">
      <c r="A16" s="996" t="s">
        <v>1130</v>
      </c>
      <c r="B16" s="1012">
        <v>298</v>
      </c>
      <c r="C16" s="1012">
        <v>34139</v>
      </c>
      <c r="D16" s="1012" t="s">
        <v>72</v>
      </c>
      <c r="E16" s="999" t="s">
        <v>1094</v>
      </c>
      <c r="F16" s="1000" t="s">
        <v>167</v>
      </c>
      <c r="G16" s="1012">
        <v>301</v>
      </c>
      <c r="H16" s="1012">
        <v>35030</v>
      </c>
      <c r="I16" s="1012" t="s">
        <v>72</v>
      </c>
      <c r="J16" s="999" t="s">
        <v>1094</v>
      </c>
    </row>
    <row r="17" spans="1:10" s="177" customFormat="1" ht="16.5" customHeight="1">
      <c r="A17" s="996"/>
      <c r="B17" s="1033"/>
      <c r="C17" s="1033"/>
      <c r="D17" s="1033"/>
      <c r="E17" s="1013"/>
      <c r="F17" s="1034"/>
      <c r="G17" s="1033"/>
      <c r="H17" s="1033"/>
      <c r="I17" s="1033"/>
      <c r="J17" s="1013"/>
    </row>
    <row r="18" spans="1:10" s="177" customFormat="1" ht="16.5" customHeight="1">
      <c r="A18" s="996" t="s">
        <v>1131</v>
      </c>
      <c r="B18" s="1012">
        <v>7487</v>
      </c>
      <c r="C18" s="1012">
        <v>1159380</v>
      </c>
      <c r="D18" s="1012">
        <v>13003</v>
      </c>
      <c r="E18" s="1013" t="s">
        <v>1133</v>
      </c>
      <c r="F18" s="1000" t="s">
        <v>168</v>
      </c>
      <c r="G18" s="1012">
        <v>9097</v>
      </c>
      <c r="H18" s="1012">
        <v>1496504</v>
      </c>
      <c r="I18" s="1012">
        <v>13502</v>
      </c>
      <c r="J18" s="1013" t="s">
        <v>1133</v>
      </c>
    </row>
    <row r="19" spans="1:10" s="177" customFormat="1" ht="16.5" customHeight="1">
      <c r="A19" s="996" t="s">
        <v>1134</v>
      </c>
      <c r="B19" s="1012">
        <v>205</v>
      </c>
      <c r="C19" s="1012">
        <v>18752</v>
      </c>
      <c r="D19" s="1012">
        <v>17</v>
      </c>
      <c r="E19" s="1013" t="s">
        <v>932</v>
      </c>
      <c r="F19" s="1000" t="s">
        <v>169</v>
      </c>
      <c r="G19" s="1012">
        <v>499</v>
      </c>
      <c r="H19" s="1012">
        <v>51652</v>
      </c>
      <c r="I19" s="1012">
        <v>135</v>
      </c>
      <c r="J19" s="1013" t="s">
        <v>932</v>
      </c>
    </row>
    <row r="20" spans="1:10" s="177" customFormat="1" ht="16.5" customHeight="1">
      <c r="A20" s="996" t="s">
        <v>1135</v>
      </c>
      <c r="B20" s="1012">
        <v>1453</v>
      </c>
      <c r="C20" s="1012">
        <v>193791</v>
      </c>
      <c r="D20" s="1012">
        <v>2985</v>
      </c>
      <c r="E20" s="1013" t="s">
        <v>933</v>
      </c>
      <c r="F20" s="1000" t="s">
        <v>170</v>
      </c>
      <c r="G20" s="1012">
        <v>1445</v>
      </c>
      <c r="H20" s="1012">
        <v>179558</v>
      </c>
      <c r="I20" s="1012">
        <v>2862</v>
      </c>
      <c r="J20" s="1013" t="s">
        <v>933</v>
      </c>
    </row>
    <row r="21" spans="1:10" s="177" customFormat="1" ht="16.5" customHeight="1">
      <c r="A21" s="996" t="s">
        <v>1136</v>
      </c>
      <c r="B21" s="1012">
        <v>1453</v>
      </c>
      <c r="C21" s="1012">
        <v>207892</v>
      </c>
      <c r="D21" s="1012">
        <v>2045</v>
      </c>
      <c r="E21" s="1013" t="s">
        <v>1137</v>
      </c>
      <c r="F21" s="1000" t="s">
        <v>171</v>
      </c>
      <c r="G21" s="1012">
        <v>1441</v>
      </c>
      <c r="H21" s="1012">
        <v>213692</v>
      </c>
      <c r="I21" s="1012">
        <v>2033</v>
      </c>
      <c r="J21" s="1013" t="s">
        <v>1137</v>
      </c>
    </row>
    <row r="22" spans="1:10" s="177" customFormat="1" ht="16.5" customHeight="1">
      <c r="A22" s="996" t="s">
        <v>1138</v>
      </c>
      <c r="B22" s="1012">
        <v>1087</v>
      </c>
      <c r="C22" s="1012">
        <v>157319</v>
      </c>
      <c r="D22" s="1012">
        <v>1230</v>
      </c>
      <c r="E22" s="1013" t="s">
        <v>1141</v>
      </c>
      <c r="F22" s="1000" t="s">
        <v>1140</v>
      </c>
      <c r="G22" s="1012">
        <v>1082</v>
      </c>
      <c r="H22" s="1012">
        <v>161528</v>
      </c>
      <c r="I22" s="1012">
        <v>1947</v>
      </c>
      <c r="J22" s="1013" t="s">
        <v>1141</v>
      </c>
    </row>
    <row r="23" spans="1:10" s="177" customFormat="1" ht="16.5" customHeight="1">
      <c r="A23" s="996" t="s">
        <v>1142</v>
      </c>
      <c r="B23" s="1012">
        <v>101</v>
      </c>
      <c r="C23" s="1012">
        <v>6054</v>
      </c>
      <c r="D23" s="1012" t="s">
        <v>72</v>
      </c>
      <c r="E23" s="1013" t="s">
        <v>1144</v>
      </c>
      <c r="F23" s="1000" t="s">
        <v>1143</v>
      </c>
      <c r="G23" s="1012">
        <v>102</v>
      </c>
      <c r="H23" s="1012">
        <v>7082</v>
      </c>
      <c r="I23" s="1012" t="s">
        <v>72</v>
      </c>
      <c r="J23" s="1013" t="s">
        <v>1144</v>
      </c>
    </row>
    <row r="24" spans="1:10" s="177" customFormat="1" ht="16.5" customHeight="1">
      <c r="A24" s="996" t="s">
        <v>1145</v>
      </c>
      <c r="B24" s="1012">
        <v>103</v>
      </c>
      <c r="C24" s="1012">
        <v>6050</v>
      </c>
      <c r="D24" s="1012">
        <v>47</v>
      </c>
      <c r="E24" s="1013" t="s">
        <v>1147</v>
      </c>
      <c r="F24" s="1000" t="s">
        <v>1146</v>
      </c>
      <c r="G24" s="1012">
        <v>103</v>
      </c>
      <c r="H24" s="1012">
        <v>8143</v>
      </c>
      <c r="I24" s="1012">
        <v>12</v>
      </c>
      <c r="J24" s="1013" t="s">
        <v>1147</v>
      </c>
    </row>
    <row r="25" spans="1:10" s="177" customFormat="1" ht="16.5" customHeight="1">
      <c r="A25" s="996" t="s">
        <v>1148</v>
      </c>
      <c r="B25" s="1012">
        <v>150</v>
      </c>
      <c r="C25" s="1012">
        <v>12988</v>
      </c>
      <c r="D25" s="1012" t="s">
        <v>72</v>
      </c>
      <c r="E25" s="1013" t="s">
        <v>1150</v>
      </c>
      <c r="F25" s="1000" t="s">
        <v>1149</v>
      </c>
      <c r="G25" s="1012">
        <v>75</v>
      </c>
      <c r="H25" s="1012">
        <v>5686</v>
      </c>
      <c r="I25" s="1012" t="s">
        <v>72</v>
      </c>
      <c r="J25" s="1013" t="s">
        <v>1150</v>
      </c>
    </row>
    <row r="26" spans="1:10" s="177" customFormat="1" ht="16.5" customHeight="1" thickBot="1">
      <c r="A26" s="1002" t="s">
        <v>1151</v>
      </c>
      <c r="B26" s="1015">
        <v>304</v>
      </c>
      <c r="C26" s="1015">
        <v>33798</v>
      </c>
      <c r="D26" s="1015">
        <v>101</v>
      </c>
      <c r="E26" s="1016" t="s">
        <v>934</v>
      </c>
      <c r="F26" s="1005" t="s">
        <v>172</v>
      </c>
      <c r="G26" s="1015">
        <v>302</v>
      </c>
      <c r="H26" s="1015">
        <v>39089</v>
      </c>
      <c r="I26" s="1015">
        <v>145</v>
      </c>
      <c r="J26" s="1016" t="s">
        <v>934</v>
      </c>
    </row>
    <row r="27" spans="1:10" s="177" customFormat="1" ht="16.5" customHeight="1">
      <c r="A27" s="1017"/>
      <c r="B27" s="1018" t="s">
        <v>1260</v>
      </c>
      <c r="C27" s="1019"/>
      <c r="D27" s="1020"/>
      <c r="E27" s="1035"/>
      <c r="F27" s="1022"/>
      <c r="G27" s="1018" t="s">
        <v>1260</v>
      </c>
      <c r="H27" s="1019"/>
      <c r="I27" s="1020"/>
      <c r="J27" s="1021"/>
    </row>
    <row r="28" spans="1:10" s="177" customFormat="1" ht="16.5" customHeight="1">
      <c r="A28" s="1023" t="s">
        <v>1293</v>
      </c>
      <c r="B28" s="979" t="s">
        <v>1262</v>
      </c>
      <c r="C28" s="980" t="s">
        <v>1263</v>
      </c>
      <c r="D28" s="981" t="s">
        <v>1264</v>
      </c>
      <c r="E28" s="1024" t="s">
        <v>1265</v>
      </c>
      <c r="F28" s="1025" t="s">
        <v>1294</v>
      </c>
      <c r="G28" s="979" t="s">
        <v>1262</v>
      </c>
      <c r="H28" s="980" t="s">
        <v>1263</v>
      </c>
      <c r="I28" s="981" t="s">
        <v>1264</v>
      </c>
      <c r="J28" s="1024" t="s">
        <v>1265</v>
      </c>
    </row>
    <row r="29" spans="1:10" s="177" customFormat="1" ht="16.5" customHeight="1">
      <c r="A29" s="1023" t="s">
        <v>1266</v>
      </c>
      <c r="B29" s="983" t="s">
        <v>1267</v>
      </c>
      <c r="C29" s="984" t="s">
        <v>1267</v>
      </c>
      <c r="D29" s="985" t="s">
        <v>1268</v>
      </c>
      <c r="E29" s="1024" t="s">
        <v>1295</v>
      </c>
      <c r="F29" s="1025" t="s">
        <v>1266</v>
      </c>
      <c r="G29" s="983" t="s">
        <v>1267</v>
      </c>
      <c r="H29" s="984" t="s">
        <v>1267</v>
      </c>
      <c r="I29" s="985" t="s">
        <v>1268</v>
      </c>
      <c r="J29" s="1024" t="s">
        <v>1269</v>
      </c>
    </row>
    <row r="30" spans="1:10" s="177" customFormat="1" ht="16.5" customHeight="1">
      <c r="A30" s="1026"/>
      <c r="B30" s="987" t="s">
        <v>1270</v>
      </c>
      <c r="C30" s="988" t="s">
        <v>1271</v>
      </c>
      <c r="D30" s="989" t="s">
        <v>1272</v>
      </c>
      <c r="E30" s="1036"/>
      <c r="F30" s="1028"/>
      <c r="G30" s="987" t="s">
        <v>1270</v>
      </c>
      <c r="H30" s="988" t="s">
        <v>1271</v>
      </c>
      <c r="I30" s="989" t="s">
        <v>1272</v>
      </c>
      <c r="J30" s="1027"/>
    </row>
    <row r="31" spans="1:10" s="177" customFormat="1" ht="16.5" customHeight="1">
      <c r="A31" s="1032" t="s">
        <v>1273</v>
      </c>
      <c r="B31" s="1030">
        <f>SUM(B32:B34)</f>
        <v>294</v>
      </c>
      <c r="C31" s="1030">
        <f>SUM(C32:C34)</f>
        <v>25194</v>
      </c>
      <c r="D31" s="1030">
        <f>SUM(D32:D34)</f>
        <v>96</v>
      </c>
      <c r="E31" s="1031" t="s">
        <v>1273</v>
      </c>
      <c r="F31" s="1032" t="s">
        <v>1274</v>
      </c>
      <c r="G31" s="1037">
        <f>SUM(G32:G34)</f>
        <v>177</v>
      </c>
      <c r="H31" s="1037">
        <f>SUM(H32:H34)</f>
        <v>12845</v>
      </c>
      <c r="I31" s="1037">
        <f>SUM(I32:I34)</f>
        <v>96</v>
      </c>
      <c r="J31" s="1031" t="s">
        <v>1274</v>
      </c>
    </row>
    <row r="32" spans="1:10" s="177" customFormat="1" ht="16.5" customHeight="1">
      <c r="A32" s="1038" t="s">
        <v>1296</v>
      </c>
      <c r="B32" s="1012">
        <v>147</v>
      </c>
      <c r="C32" s="1012">
        <v>12411</v>
      </c>
      <c r="D32" s="1012">
        <v>10</v>
      </c>
      <c r="E32" s="1013" t="s">
        <v>1297</v>
      </c>
      <c r="F32" s="1038" t="s">
        <v>1296</v>
      </c>
      <c r="G32" s="1039">
        <v>89</v>
      </c>
      <c r="H32" s="1039">
        <v>6354</v>
      </c>
      <c r="I32" s="1039">
        <v>7</v>
      </c>
      <c r="J32" s="1013" t="s">
        <v>1297</v>
      </c>
    </row>
    <row r="33" spans="1:10" s="177" customFormat="1" ht="16.5" customHeight="1">
      <c r="A33" s="1038"/>
      <c r="B33" s="1012"/>
      <c r="C33" s="1012"/>
      <c r="D33" s="1012"/>
      <c r="E33" s="1013"/>
      <c r="F33" s="1038"/>
      <c r="G33" s="1039"/>
      <c r="H33" s="1039"/>
      <c r="I33" s="1039"/>
      <c r="J33" s="1013"/>
    </row>
    <row r="34" spans="1:10" s="177" customFormat="1" ht="16.5" customHeight="1" thickBot="1">
      <c r="A34" s="1040" t="s">
        <v>1298</v>
      </c>
      <c r="B34" s="1015">
        <v>147</v>
      </c>
      <c r="C34" s="1015">
        <v>12783</v>
      </c>
      <c r="D34" s="1015">
        <v>86</v>
      </c>
      <c r="E34" s="1016" t="s">
        <v>1299</v>
      </c>
      <c r="F34" s="1040" t="s">
        <v>1298</v>
      </c>
      <c r="G34" s="1041">
        <v>88</v>
      </c>
      <c r="H34" s="1041">
        <v>6491</v>
      </c>
      <c r="I34" s="1041">
        <v>89</v>
      </c>
      <c r="J34" s="1016" t="s">
        <v>1299</v>
      </c>
    </row>
    <row r="35" spans="1:9" s="63" customFormat="1" ht="19.5" customHeight="1">
      <c r="A35" s="185" t="s">
        <v>1012</v>
      </c>
      <c r="B35" s="185"/>
      <c r="C35" s="185"/>
      <c r="D35" s="185"/>
      <c r="E35" s="185"/>
      <c r="F35" s="185"/>
      <c r="I35" s="63" t="s">
        <v>873</v>
      </c>
    </row>
    <row r="36" spans="1:8" s="63" customFormat="1" ht="19.5" customHeight="1">
      <c r="A36" s="63" t="s">
        <v>1075</v>
      </c>
      <c r="B36" s="199"/>
      <c r="C36" s="198"/>
      <c r="D36" s="198"/>
      <c r="E36" s="198"/>
      <c r="F36" s="198"/>
      <c r="G36" s="198"/>
      <c r="H36" s="198"/>
    </row>
    <row r="37" s="63" customFormat="1" ht="19.5" customHeight="1">
      <c r="A37" s="63" t="s">
        <v>1076</v>
      </c>
    </row>
    <row r="38" spans="1:7" s="63" customFormat="1" ht="12">
      <c r="A38" s="63" t="s">
        <v>1077</v>
      </c>
      <c r="G38" s="352" t="s">
        <v>1070</v>
      </c>
    </row>
    <row r="39" s="177" customFormat="1" ht="14.25"/>
    <row r="40" s="177" customFormat="1" ht="14.25"/>
    <row r="41" s="177" customFormat="1" ht="14.25"/>
    <row r="42" s="177" customFormat="1" ht="14.25"/>
    <row r="43" s="177" customFormat="1" ht="14.25"/>
    <row r="44" s="177" customFormat="1" ht="14.25"/>
    <row r="45" s="177" customFormat="1" ht="14.25"/>
    <row r="46" s="177" customFormat="1" ht="14.25"/>
    <row r="47" s="177" customFormat="1" ht="14.25"/>
    <row r="48" s="177" customFormat="1" ht="14.25"/>
    <row r="49" s="177" customFormat="1" ht="14.25"/>
    <row r="50" s="177" customFormat="1" ht="14.25"/>
    <row r="51" s="177" customFormat="1" ht="14.25"/>
    <row r="52" s="177" customFormat="1" ht="14.25"/>
    <row r="53" s="177" customFormat="1" ht="14.25"/>
    <row r="54" s="177" customFormat="1" ht="14.25"/>
    <row r="55" s="177" customFormat="1" ht="14.25"/>
    <row r="56" s="177" customFormat="1" ht="14.25"/>
    <row r="57" s="177" customFormat="1" ht="14.25"/>
    <row r="58" s="177" customFormat="1" ht="14.25"/>
    <row r="59" s="177" customFormat="1" ht="14.25"/>
    <row r="60" s="177" customFormat="1" ht="14.25"/>
    <row r="61" s="177" customFormat="1" ht="14.25"/>
    <row r="62" s="177" customFormat="1" ht="14.25"/>
    <row r="63" s="177" customFormat="1" ht="14.25"/>
    <row r="64" s="177" customFormat="1" ht="14.25"/>
    <row r="65" s="177" customFormat="1" ht="14.25"/>
    <row r="66" s="177" customFormat="1" ht="14.25"/>
    <row r="67" s="177" customFormat="1" ht="14.25"/>
    <row r="68" s="177" customFormat="1" ht="14.25"/>
    <row r="69" s="177" customFormat="1" ht="14.25"/>
    <row r="70" s="177" customFormat="1" ht="14.25"/>
    <row r="71" s="177" customFormat="1" ht="14.25"/>
    <row r="72" s="177" customFormat="1" ht="14.25"/>
    <row r="73" s="177" customFormat="1" ht="14.25"/>
    <row r="74" s="177" customFormat="1" ht="14.25"/>
    <row r="75" s="177" customFormat="1" ht="14.25"/>
    <row r="76" s="177" customFormat="1" ht="14.25"/>
    <row r="77" s="177" customFormat="1" ht="14.25"/>
    <row r="78" s="177" customFormat="1" ht="14.25"/>
    <row r="79" s="177" customFormat="1" ht="14.25"/>
    <row r="80" s="177" customFormat="1" ht="14.25"/>
    <row r="81" s="177" customFormat="1" ht="14.25"/>
    <row r="82" s="177" customFormat="1" ht="14.25"/>
    <row r="83" s="177" customFormat="1" ht="14.25"/>
    <row r="84" s="177" customFormat="1" ht="14.25"/>
    <row r="85" s="177" customFormat="1" ht="14.25"/>
    <row r="86" s="177" customFormat="1" ht="14.25"/>
    <row r="87" s="177" customFormat="1" ht="14.25"/>
    <row r="88" s="177" customFormat="1" ht="14.25"/>
    <row r="89" s="177" customFormat="1" ht="14.25"/>
    <row r="90" s="177" customFormat="1" ht="14.25"/>
    <row r="91" s="177" customFormat="1" ht="14.25"/>
    <row r="92" s="177" customFormat="1" ht="14.25"/>
    <row r="93" s="177" customFormat="1" ht="14.25"/>
    <row r="94" s="177" customFormat="1" ht="14.25"/>
    <row r="95" s="177" customFormat="1" ht="14.25"/>
    <row r="96" s="177" customFormat="1" ht="14.25"/>
    <row r="97" s="177" customFormat="1" ht="14.25"/>
    <row r="98" s="177" customFormat="1" ht="14.25"/>
    <row r="99" s="177" customFormat="1" ht="14.25"/>
    <row r="100" s="177" customFormat="1" ht="14.25"/>
    <row r="101" s="177" customFormat="1" ht="14.25"/>
    <row r="102" s="177" customFormat="1" ht="14.25"/>
    <row r="103" s="177" customFormat="1" ht="14.25"/>
    <row r="104" s="177" customFormat="1" ht="14.25"/>
    <row r="105" s="177" customFormat="1" ht="14.25"/>
    <row r="106" s="177" customFormat="1" ht="14.25"/>
    <row r="107" s="177" customFormat="1" ht="14.25"/>
    <row r="108" s="177" customFormat="1" ht="14.25"/>
    <row r="109" s="177" customFormat="1" ht="14.25"/>
    <row r="110" s="177" customFormat="1" ht="14.25"/>
    <row r="111" s="177" customFormat="1" ht="14.25"/>
    <row r="112" s="177" customFormat="1" ht="14.25"/>
    <row r="113" s="177" customFormat="1" ht="14.25"/>
    <row r="114" s="177" customFormat="1" ht="14.25"/>
    <row r="115" s="177" customFormat="1" ht="14.25"/>
    <row r="116" s="177" customFormat="1" ht="14.25"/>
    <row r="117" s="177" customFormat="1" ht="14.25"/>
    <row r="118" s="177" customFormat="1" ht="14.25"/>
    <row r="119" s="177" customFormat="1" ht="14.25"/>
    <row r="120" s="177" customFormat="1" ht="14.25"/>
    <row r="121" s="177" customFormat="1" ht="14.25"/>
    <row r="122" s="177" customFormat="1" ht="14.25"/>
    <row r="123" s="177" customFormat="1" ht="14.25"/>
    <row r="124" s="177" customFormat="1" ht="14.25"/>
    <row r="125" s="177" customFormat="1" ht="14.25"/>
    <row r="126" s="177" customFormat="1" ht="14.25"/>
    <row r="127" s="177" customFormat="1" ht="14.25"/>
    <row r="128" s="177" customFormat="1" ht="14.25"/>
    <row r="129" s="177" customFormat="1" ht="14.25"/>
    <row r="130" s="177" customFormat="1" ht="14.25"/>
    <row r="131" s="177" customFormat="1" ht="14.25"/>
    <row r="132" s="177" customFormat="1" ht="14.25"/>
    <row r="133" s="177" customFormat="1" ht="14.25"/>
    <row r="134" s="177" customFormat="1" ht="14.25"/>
    <row r="135" s="177" customFormat="1" ht="14.25"/>
    <row r="136" s="177" customFormat="1" ht="14.25"/>
    <row r="137" s="177" customFormat="1" ht="14.25"/>
    <row r="138" s="177" customFormat="1" ht="14.25"/>
    <row r="139" s="177" customFormat="1" ht="14.25"/>
    <row r="140" s="177" customFormat="1" ht="14.25"/>
    <row r="141" s="177" customFormat="1" ht="14.25"/>
    <row r="142" s="177" customFormat="1" ht="14.25"/>
    <row r="143" s="177" customFormat="1" ht="14.25"/>
    <row r="144" s="177" customFormat="1" ht="14.25"/>
    <row r="145" s="177" customFormat="1" ht="14.25"/>
    <row r="146" s="177" customFormat="1" ht="14.25"/>
    <row r="147" s="177" customFormat="1" ht="14.25"/>
    <row r="148" s="177" customFormat="1" ht="14.25"/>
    <row r="149" s="177" customFormat="1" ht="14.25"/>
    <row r="150" s="177" customFormat="1" ht="14.25"/>
    <row r="151" s="177" customFormat="1" ht="14.25"/>
    <row r="152" s="177" customFormat="1" ht="14.25"/>
    <row r="153" s="177" customFormat="1" ht="14.25"/>
    <row r="154" s="177" customFormat="1" ht="14.25"/>
    <row r="155" s="177" customFormat="1" ht="14.25"/>
    <row r="156" s="177" customFormat="1" ht="14.25"/>
    <row r="157" s="177" customFormat="1" ht="14.25"/>
    <row r="158" s="177" customFormat="1" ht="14.25"/>
    <row r="159" s="177" customFormat="1" ht="14.25"/>
    <row r="160" s="177" customFormat="1" ht="14.25"/>
    <row r="161" s="177" customFormat="1" ht="14.25"/>
    <row r="162" s="177" customFormat="1" ht="14.25"/>
    <row r="163" s="177" customFormat="1" ht="14.25"/>
    <row r="164" s="177" customFormat="1" ht="14.25"/>
    <row r="165" s="177" customFormat="1" ht="14.25"/>
    <row r="166" s="177" customFormat="1" ht="14.25"/>
    <row r="167" s="177" customFormat="1" ht="14.25"/>
    <row r="168" s="177" customFormat="1" ht="14.25"/>
    <row r="169" s="177" customFormat="1" ht="14.25"/>
  </sheetData>
  <sheetProtection/>
  <mergeCells count="5">
    <mergeCell ref="B3:D3"/>
    <mergeCell ref="G3:I3"/>
    <mergeCell ref="B27:D27"/>
    <mergeCell ref="G27:I27"/>
    <mergeCell ref="A1:J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zoomScaleSheetLayoutView="80" zoomScalePageLayoutView="0" workbookViewId="0" topLeftCell="A1">
      <selection activeCell="A1" sqref="A1:J1"/>
    </sheetView>
  </sheetViews>
  <sheetFormatPr defaultColWidth="8.88671875" defaultRowHeight="13.5"/>
  <cols>
    <col min="1" max="6" width="10.77734375" style="18" customWidth="1"/>
    <col min="7" max="7" width="11.99609375" style="18" customWidth="1"/>
    <col min="8" max="8" width="10.77734375" style="18" customWidth="1"/>
    <col min="9" max="9" width="12.21484375" style="18" customWidth="1"/>
    <col min="10" max="10" width="12.77734375" style="18" customWidth="1"/>
    <col min="11" max="16384" width="8.88671875" style="18" customWidth="1"/>
  </cols>
  <sheetData>
    <row r="1" spans="1:10" s="176" customFormat="1" ht="36.75" customHeight="1">
      <c r="A1" s="818" t="s">
        <v>1305</v>
      </c>
      <c r="B1" s="818"/>
      <c r="C1" s="818"/>
      <c r="D1" s="818"/>
      <c r="E1" s="818"/>
      <c r="F1" s="818"/>
      <c r="G1" s="818"/>
      <c r="H1" s="818"/>
      <c r="I1" s="818"/>
      <c r="J1" s="818"/>
    </row>
    <row r="2" spans="1:10" s="180" customFormat="1" ht="16.5" customHeight="1">
      <c r="A2" s="820"/>
      <c r="B2" s="820"/>
      <c r="C2" s="820"/>
      <c r="D2" s="820"/>
      <c r="E2" s="820"/>
      <c r="F2" s="820"/>
      <c r="G2" s="820"/>
      <c r="H2" s="820"/>
      <c r="I2" s="820"/>
      <c r="J2" s="820"/>
    </row>
    <row r="3" spans="1:10" s="180" customFormat="1" ht="16.5" customHeight="1" thickBot="1">
      <c r="A3" s="971" t="s">
        <v>1300</v>
      </c>
      <c r="B3" s="971"/>
      <c r="C3" s="971"/>
      <c r="D3" s="971"/>
      <c r="E3" s="971"/>
      <c r="F3" s="971"/>
      <c r="G3" s="971"/>
      <c r="H3" s="971"/>
      <c r="I3" s="971"/>
      <c r="J3" s="972" t="s">
        <v>0</v>
      </c>
    </row>
    <row r="4" spans="1:11" s="180" customFormat="1" ht="16.5" customHeight="1">
      <c r="A4" s="973"/>
      <c r="B4" s="1042" t="s">
        <v>1</v>
      </c>
      <c r="C4" s="1042"/>
      <c r="D4" s="1043"/>
      <c r="E4" s="977"/>
      <c r="F4" s="1066"/>
      <c r="G4" s="1044" t="s">
        <v>2</v>
      </c>
      <c r="H4" s="1042"/>
      <c r="I4" s="1042"/>
      <c r="J4" s="1063"/>
      <c r="K4" s="1065"/>
    </row>
    <row r="5" spans="1:11" s="180" customFormat="1" ht="16.5" customHeight="1">
      <c r="A5" s="978" t="s">
        <v>195</v>
      </c>
      <c r="B5" s="979" t="s">
        <v>1083</v>
      </c>
      <c r="C5" s="980" t="s">
        <v>1084</v>
      </c>
      <c r="D5" s="981" t="s">
        <v>1085</v>
      </c>
      <c r="E5" s="982" t="s">
        <v>196</v>
      </c>
      <c r="F5" s="983" t="s">
        <v>195</v>
      </c>
      <c r="G5" s="979" t="s">
        <v>1083</v>
      </c>
      <c r="H5" s="980" t="s">
        <v>1084</v>
      </c>
      <c r="I5" s="981" t="s">
        <v>1085</v>
      </c>
      <c r="J5" s="985" t="s">
        <v>196</v>
      </c>
      <c r="K5" s="1065"/>
    </row>
    <row r="6" spans="1:11" s="180" customFormat="1" ht="16.5" customHeight="1">
      <c r="A6" s="978" t="s">
        <v>141</v>
      </c>
      <c r="B6" s="983" t="s">
        <v>197</v>
      </c>
      <c r="C6" s="984" t="s">
        <v>197</v>
      </c>
      <c r="D6" s="985" t="s">
        <v>3</v>
      </c>
      <c r="E6" s="982" t="s">
        <v>198</v>
      </c>
      <c r="F6" s="983" t="s">
        <v>141</v>
      </c>
      <c r="G6" s="983" t="s">
        <v>197</v>
      </c>
      <c r="H6" s="984" t="s">
        <v>197</v>
      </c>
      <c r="I6" s="985" t="s">
        <v>3</v>
      </c>
      <c r="J6" s="985" t="s">
        <v>198</v>
      </c>
      <c r="K6" s="1065"/>
    </row>
    <row r="7" spans="1:11" s="180" customFormat="1" ht="16.5" customHeight="1">
      <c r="A7" s="986"/>
      <c r="B7" s="987" t="s">
        <v>199</v>
      </c>
      <c r="C7" s="988" t="s">
        <v>200</v>
      </c>
      <c r="D7" s="989" t="s">
        <v>644</v>
      </c>
      <c r="E7" s="990"/>
      <c r="F7" s="1067"/>
      <c r="G7" s="987" t="s">
        <v>199</v>
      </c>
      <c r="H7" s="988" t="s">
        <v>200</v>
      </c>
      <c r="I7" s="989" t="s">
        <v>644</v>
      </c>
      <c r="J7" s="1064"/>
      <c r="K7" s="1065"/>
    </row>
    <row r="8" spans="1:11" s="180" customFormat="1" ht="16.5" customHeight="1">
      <c r="A8" s="1029" t="s">
        <v>1014</v>
      </c>
      <c r="B8" s="1037">
        <f>SUM(B9:B15)</f>
        <v>15639</v>
      </c>
      <c r="C8" s="1037">
        <f>SUM(C9:C15)</f>
        <v>2641984</v>
      </c>
      <c r="D8" s="1045">
        <f>SUM(D9:D15)</f>
        <v>0.34</v>
      </c>
      <c r="E8" s="1031" t="s">
        <v>1014</v>
      </c>
      <c r="F8" s="1032" t="s">
        <v>1014</v>
      </c>
      <c r="G8" s="1046"/>
      <c r="H8" s="1037"/>
      <c r="I8" s="1047"/>
      <c r="J8" s="1032" t="s">
        <v>1014</v>
      </c>
      <c r="K8" s="1065"/>
    </row>
    <row r="9" spans="1:11" s="180" customFormat="1" ht="16.5" customHeight="1">
      <c r="A9" s="996" t="s">
        <v>1112</v>
      </c>
      <c r="B9" s="1039">
        <v>4621</v>
      </c>
      <c r="C9" s="1039">
        <v>782608</v>
      </c>
      <c r="D9" s="1012">
        <v>0.07</v>
      </c>
      <c r="E9" s="999" t="s">
        <v>1113</v>
      </c>
      <c r="F9" s="1000" t="s">
        <v>1152</v>
      </c>
      <c r="G9" s="1048" t="s">
        <v>1301</v>
      </c>
      <c r="H9" s="1049"/>
      <c r="I9" s="1049"/>
      <c r="J9" s="1034" t="s">
        <v>1153</v>
      </c>
      <c r="K9" s="1065"/>
    </row>
    <row r="10" spans="1:11" s="180" customFormat="1" ht="16.5" customHeight="1">
      <c r="A10" s="996" t="s">
        <v>1114</v>
      </c>
      <c r="B10" s="1039">
        <v>2522</v>
      </c>
      <c r="C10" s="1039">
        <v>427841</v>
      </c>
      <c r="D10" s="1050">
        <v>0</v>
      </c>
      <c r="E10" s="999" t="s">
        <v>1115</v>
      </c>
      <c r="F10" s="1000"/>
      <c r="G10" s="1039"/>
      <c r="H10" s="1039"/>
      <c r="I10" s="1051"/>
      <c r="J10" s="1000"/>
      <c r="K10" s="1065"/>
    </row>
    <row r="11" spans="1:11" s="180" customFormat="1" ht="16.5" customHeight="1">
      <c r="A11" s="996" t="s">
        <v>1119</v>
      </c>
      <c r="B11" s="1039">
        <v>726</v>
      </c>
      <c r="C11" s="1039">
        <v>125652</v>
      </c>
      <c r="D11" s="1050">
        <v>0</v>
      </c>
      <c r="E11" s="999" t="s">
        <v>1120</v>
      </c>
      <c r="F11" s="1000" t="s">
        <v>1154</v>
      </c>
      <c r="G11" s="1048" t="s">
        <v>1301</v>
      </c>
      <c r="H11" s="1049"/>
      <c r="I11" s="1049"/>
      <c r="J11" s="1034" t="s">
        <v>1155</v>
      </c>
      <c r="K11" s="1065"/>
    </row>
    <row r="12" spans="1:11" s="180" customFormat="1" ht="16.5" customHeight="1">
      <c r="A12" s="996"/>
      <c r="B12" s="1039"/>
      <c r="C12" s="1039"/>
      <c r="D12" s="1050"/>
      <c r="E12" s="999"/>
      <c r="F12" s="1006"/>
      <c r="G12" s="1006"/>
      <c r="H12" s="1006"/>
      <c r="I12" s="1006"/>
      <c r="J12" s="1006"/>
      <c r="K12" s="1065"/>
    </row>
    <row r="13" spans="1:11" s="180" customFormat="1" ht="16.5" customHeight="1">
      <c r="A13" s="996" t="s">
        <v>1131</v>
      </c>
      <c r="B13" s="1039">
        <v>4523</v>
      </c>
      <c r="C13" s="1039">
        <v>753535</v>
      </c>
      <c r="D13" s="1050">
        <v>0.2</v>
      </c>
      <c r="E13" s="999" t="s">
        <v>1132</v>
      </c>
      <c r="F13" s="1006"/>
      <c r="G13" s="1006"/>
      <c r="H13" s="1006"/>
      <c r="I13" s="1006"/>
      <c r="J13" s="1006"/>
      <c r="K13" s="1065"/>
    </row>
    <row r="14" spans="1:11" s="180" customFormat="1" ht="16.5" customHeight="1">
      <c r="A14" s="996" t="s">
        <v>1134</v>
      </c>
      <c r="B14" s="1039">
        <v>2524</v>
      </c>
      <c r="C14" s="1039">
        <v>427205</v>
      </c>
      <c r="D14" s="1050">
        <v>0.07</v>
      </c>
      <c r="E14" s="999" t="s">
        <v>932</v>
      </c>
      <c r="F14" s="1006"/>
      <c r="G14" s="1006"/>
      <c r="H14" s="1006"/>
      <c r="I14" s="1006"/>
      <c r="J14" s="1006"/>
      <c r="K14" s="1065"/>
    </row>
    <row r="15" spans="1:11" s="180" customFormat="1" ht="16.5" customHeight="1">
      <c r="A15" s="996" t="s">
        <v>1138</v>
      </c>
      <c r="B15" s="1039">
        <v>723</v>
      </c>
      <c r="C15" s="1039">
        <v>125143</v>
      </c>
      <c r="D15" s="1050">
        <v>0</v>
      </c>
      <c r="E15" s="999" t="s">
        <v>1139</v>
      </c>
      <c r="F15" s="1006"/>
      <c r="G15" s="1006"/>
      <c r="H15" s="1006"/>
      <c r="I15" s="1006"/>
      <c r="J15" s="1006"/>
      <c r="K15" s="1065"/>
    </row>
    <row r="16" spans="1:11" s="180" customFormat="1" ht="16.5" customHeight="1">
      <c r="A16" s="996"/>
      <c r="B16" s="1039"/>
      <c r="C16" s="1039"/>
      <c r="D16" s="1050"/>
      <c r="E16" s="999"/>
      <c r="F16" s="1006"/>
      <c r="G16" s="1006"/>
      <c r="H16" s="1006"/>
      <c r="I16" s="1006"/>
      <c r="J16" s="1006"/>
      <c r="K16" s="1065"/>
    </row>
    <row r="17" spans="1:11" s="180" customFormat="1" ht="16.5" customHeight="1">
      <c r="A17" s="1052" t="s">
        <v>1246</v>
      </c>
      <c r="B17" s="1053">
        <f>SUM(B18:B24)</f>
        <v>17956</v>
      </c>
      <c r="C17" s="1053">
        <f>SUM(C18:C24)</f>
        <v>3079929</v>
      </c>
      <c r="D17" s="1054">
        <f>SUM(D18:D24)</f>
        <v>0</v>
      </c>
      <c r="E17" s="1058" t="s">
        <v>1246</v>
      </c>
      <c r="F17" s="1055" t="s">
        <v>1246</v>
      </c>
      <c r="G17" s="1056"/>
      <c r="H17" s="1057"/>
      <c r="I17" s="1057"/>
      <c r="J17" s="1055" t="s">
        <v>1246</v>
      </c>
      <c r="K17" s="1065"/>
    </row>
    <row r="18" spans="1:11" s="180" customFormat="1" ht="16.5" customHeight="1">
      <c r="A18" s="996" t="s">
        <v>173</v>
      </c>
      <c r="B18" s="1039">
        <v>5424</v>
      </c>
      <c r="C18" s="1039">
        <v>944086</v>
      </c>
      <c r="D18" s="1050">
        <v>0</v>
      </c>
      <c r="E18" s="999" t="s">
        <v>1086</v>
      </c>
      <c r="F18" s="1000" t="s">
        <v>145</v>
      </c>
      <c r="G18" s="1048" t="s">
        <v>1301</v>
      </c>
      <c r="H18" s="1049"/>
      <c r="I18" s="1049"/>
      <c r="J18" s="1034" t="s">
        <v>1108</v>
      </c>
      <c r="K18" s="1065"/>
    </row>
    <row r="19" spans="1:11" s="180" customFormat="1" ht="16.5" customHeight="1">
      <c r="A19" s="996" t="s">
        <v>143</v>
      </c>
      <c r="B19" s="1039">
        <v>2823</v>
      </c>
      <c r="C19" s="1039">
        <v>466329</v>
      </c>
      <c r="D19" s="1050">
        <v>0</v>
      </c>
      <c r="E19" s="999" t="s">
        <v>4</v>
      </c>
      <c r="F19" s="1000"/>
      <c r="G19" s="1051"/>
      <c r="H19" s="1051"/>
      <c r="I19" s="1051"/>
      <c r="J19" s="1000"/>
      <c r="K19" s="1065"/>
    </row>
    <row r="20" spans="1:11" s="180" customFormat="1" ht="16.5" customHeight="1">
      <c r="A20" s="996" t="s">
        <v>147</v>
      </c>
      <c r="B20" s="1039">
        <v>724</v>
      </c>
      <c r="C20" s="1039">
        <v>126481</v>
      </c>
      <c r="D20" s="1050">
        <v>0</v>
      </c>
      <c r="E20" s="999" t="s">
        <v>7</v>
      </c>
      <c r="F20" s="1000" t="s">
        <v>1109</v>
      </c>
      <c r="G20" s="1048" t="s">
        <v>1301</v>
      </c>
      <c r="H20" s="1049"/>
      <c r="I20" s="1049"/>
      <c r="J20" s="1034" t="s">
        <v>1110</v>
      </c>
      <c r="K20" s="1065"/>
    </row>
    <row r="21" spans="1:11" s="180" customFormat="1" ht="16.5" customHeight="1">
      <c r="A21" s="996"/>
      <c r="B21" s="1039"/>
      <c r="C21" s="1039"/>
      <c r="D21" s="1059"/>
      <c r="E21" s="999"/>
      <c r="F21" s="1006"/>
      <c r="G21" s="1006"/>
      <c r="H21" s="1006"/>
      <c r="I21" s="1006"/>
      <c r="J21" s="1006"/>
      <c r="K21" s="1065"/>
    </row>
    <row r="22" spans="1:11" s="180" customFormat="1" ht="16.5" customHeight="1">
      <c r="A22" s="996" t="s">
        <v>174</v>
      </c>
      <c r="B22" s="1039">
        <v>5440</v>
      </c>
      <c r="C22" s="1039">
        <v>946568</v>
      </c>
      <c r="D22" s="1050">
        <v>0</v>
      </c>
      <c r="E22" s="999" t="s">
        <v>1133</v>
      </c>
      <c r="F22" s="1006"/>
      <c r="G22" s="1006"/>
      <c r="H22" s="1060"/>
      <c r="I22" s="1006"/>
      <c r="J22" s="1006"/>
      <c r="K22" s="1065"/>
    </row>
    <row r="23" spans="1:11" s="180" customFormat="1" ht="16.5" customHeight="1">
      <c r="A23" s="996" t="s">
        <v>153</v>
      </c>
      <c r="B23" s="1039">
        <v>2822</v>
      </c>
      <c r="C23" s="1039">
        <v>468976</v>
      </c>
      <c r="D23" s="1050">
        <v>0</v>
      </c>
      <c r="E23" s="999" t="s">
        <v>1097</v>
      </c>
      <c r="F23" s="1006"/>
      <c r="G23" s="1006"/>
      <c r="H23" s="1006"/>
      <c r="I23" s="1006"/>
      <c r="J23" s="1006"/>
      <c r="K23" s="1065"/>
    </row>
    <row r="24" spans="1:11" s="180" customFormat="1" ht="16.5" customHeight="1" thickBot="1">
      <c r="A24" s="1002" t="s">
        <v>156</v>
      </c>
      <c r="B24" s="1041">
        <v>723</v>
      </c>
      <c r="C24" s="1041">
        <v>127489</v>
      </c>
      <c r="D24" s="1061">
        <v>0</v>
      </c>
      <c r="E24" s="1004" t="s">
        <v>1141</v>
      </c>
      <c r="F24" s="1062"/>
      <c r="G24" s="1062"/>
      <c r="H24" s="1062"/>
      <c r="I24" s="1062"/>
      <c r="J24" s="1062"/>
      <c r="K24" s="1065"/>
    </row>
    <row r="25" spans="1:10" s="238" customFormat="1" ht="19.5" customHeight="1">
      <c r="A25" s="185" t="s">
        <v>1071</v>
      </c>
      <c r="B25" s="185"/>
      <c r="C25" s="185"/>
      <c r="D25" s="185"/>
      <c r="E25" s="185"/>
      <c r="F25" s="185"/>
      <c r="G25" s="63"/>
      <c r="I25" s="63" t="s">
        <v>873</v>
      </c>
      <c r="J25" s="63"/>
    </row>
    <row r="26" spans="1:8" s="63" customFormat="1" ht="19.5" customHeight="1">
      <c r="A26" s="63" t="s">
        <v>1078</v>
      </c>
      <c r="B26" s="199"/>
      <c r="C26" s="198"/>
      <c r="D26" s="198"/>
      <c r="E26" s="198"/>
      <c r="F26" s="198"/>
      <c r="G26" s="198"/>
      <c r="H26" s="198"/>
    </row>
    <row r="27" s="63" customFormat="1" ht="19.5" customHeight="1">
      <c r="A27" s="63" t="s">
        <v>1072</v>
      </c>
    </row>
    <row r="28" spans="1:7" s="63" customFormat="1" ht="12">
      <c r="A28" s="63" t="s">
        <v>1079</v>
      </c>
      <c r="G28" s="352" t="s">
        <v>1073</v>
      </c>
    </row>
    <row r="29" s="177" customFormat="1" ht="14.25"/>
    <row r="30" s="177" customFormat="1" ht="14.25"/>
    <row r="31" s="177" customFormat="1" ht="14.25"/>
    <row r="32" s="177" customFormat="1" ht="14.25"/>
    <row r="33" s="177" customFormat="1" ht="14.25"/>
    <row r="34" s="177" customFormat="1" ht="14.25"/>
    <row r="35" s="177" customFormat="1" ht="14.25"/>
    <row r="36" s="177" customFormat="1" ht="14.25"/>
    <row r="37" s="177" customFormat="1" ht="14.25"/>
    <row r="38" s="177" customFormat="1" ht="14.25"/>
    <row r="39" s="177" customFormat="1" ht="14.25"/>
    <row r="40" s="177" customFormat="1" ht="14.25"/>
    <row r="41" s="177" customFormat="1" ht="14.25"/>
    <row r="42" s="177" customFormat="1" ht="14.25"/>
    <row r="43" s="177" customFormat="1" ht="14.25"/>
    <row r="44" s="177" customFormat="1" ht="14.25"/>
    <row r="45" s="177" customFormat="1" ht="14.25"/>
    <row r="46" s="177" customFormat="1" ht="14.25"/>
    <row r="47" s="177" customFormat="1" ht="14.25"/>
    <row r="48" s="177" customFormat="1" ht="14.25"/>
    <row r="49" s="177" customFormat="1" ht="14.25"/>
    <row r="50" s="177" customFormat="1" ht="14.25"/>
    <row r="51" s="177" customFormat="1" ht="14.25"/>
    <row r="52" s="177" customFormat="1" ht="14.25"/>
    <row r="53" s="177" customFormat="1" ht="14.25"/>
    <row r="54" s="177" customFormat="1" ht="14.25"/>
    <row r="55" s="177" customFormat="1" ht="14.25"/>
    <row r="56" s="177" customFormat="1" ht="14.25"/>
    <row r="57" s="177" customFormat="1" ht="14.25"/>
    <row r="58" s="177" customFormat="1" ht="14.25"/>
    <row r="59" s="177" customFormat="1" ht="14.25"/>
    <row r="60" s="177" customFormat="1" ht="14.25"/>
    <row r="61" s="177" customFormat="1" ht="14.25"/>
    <row r="62" s="177" customFormat="1" ht="14.25"/>
    <row r="63" s="177" customFormat="1" ht="14.25"/>
    <row r="64" s="177" customFormat="1" ht="14.25"/>
  </sheetData>
  <sheetProtection/>
  <mergeCells count="6">
    <mergeCell ref="G9:I9"/>
    <mergeCell ref="G11:I11"/>
    <mergeCell ref="G18:I18"/>
    <mergeCell ref="G20:I20"/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SheetLayoutView="100" zoomScalePageLayoutView="0" workbookViewId="0" topLeftCell="A1">
      <selection activeCell="A1" sqref="A1:E1"/>
    </sheetView>
  </sheetViews>
  <sheetFormatPr defaultColWidth="8.88671875" defaultRowHeight="13.5"/>
  <cols>
    <col min="1" max="5" width="18.21484375" style="18" customWidth="1"/>
    <col min="6" max="8" width="10.77734375" style="18" customWidth="1"/>
    <col min="9" max="9" width="13.5546875" style="18" customWidth="1"/>
    <col min="10" max="10" width="13.99609375" style="18" customWidth="1"/>
    <col min="11" max="16384" width="8.88671875" style="18" customWidth="1"/>
  </cols>
  <sheetData>
    <row r="1" spans="1:10" s="176" customFormat="1" ht="36.75" customHeight="1">
      <c r="A1" s="818" t="s">
        <v>1305</v>
      </c>
      <c r="B1" s="818"/>
      <c r="C1" s="818"/>
      <c r="D1" s="818"/>
      <c r="E1" s="818"/>
      <c r="F1" s="1078"/>
      <c r="G1" s="1078"/>
      <c r="H1" s="1078"/>
      <c r="I1" s="1078"/>
      <c r="J1" s="1078"/>
    </row>
    <row r="2" spans="1:10" s="177" customFormat="1" ht="16.5" customHeight="1">
      <c r="A2" s="819"/>
      <c r="B2" s="819"/>
      <c r="C2" s="819"/>
      <c r="D2" s="819"/>
      <c r="E2" s="819"/>
      <c r="F2" s="819"/>
      <c r="G2" s="819"/>
      <c r="H2" s="819"/>
      <c r="I2" s="819"/>
      <c r="J2" s="819"/>
    </row>
    <row r="3" spans="1:10" s="177" customFormat="1" ht="16.5" customHeight="1" thickBot="1">
      <c r="A3" s="1007" t="s">
        <v>1300</v>
      </c>
      <c r="B3" s="971"/>
      <c r="C3" s="971"/>
      <c r="D3" s="971"/>
      <c r="E3" s="972" t="s">
        <v>0</v>
      </c>
      <c r="F3" s="710"/>
      <c r="G3" s="710"/>
      <c r="H3" s="710"/>
      <c r="I3" s="710"/>
      <c r="J3" s="710"/>
    </row>
    <row r="4" spans="1:10" s="177" customFormat="1" ht="16.5" customHeight="1">
      <c r="A4" s="1017"/>
      <c r="B4" s="1018" t="s">
        <v>1</v>
      </c>
      <c r="C4" s="1019"/>
      <c r="D4" s="1020"/>
      <c r="E4" s="1035"/>
      <c r="F4" s="710"/>
      <c r="G4" s="710"/>
      <c r="H4" s="710"/>
      <c r="I4" s="710"/>
      <c r="J4" s="710"/>
    </row>
    <row r="5" spans="1:10" s="177" customFormat="1" ht="16.5" customHeight="1">
      <c r="A5" s="978" t="s">
        <v>195</v>
      </c>
      <c r="B5" s="979" t="s">
        <v>1083</v>
      </c>
      <c r="C5" s="980" t="s">
        <v>1084</v>
      </c>
      <c r="D5" s="981" t="s">
        <v>1085</v>
      </c>
      <c r="E5" s="1024" t="s">
        <v>196</v>
      </c>
      <c r="F5" s="710"/>
      <c r="G5" s="710"/>
      <c r="H5" s="710"/>
      <c r="I5" s="710"/>
      <c r="J5" s="710"/>
    </row>
    <row r="6" spans="1:10" s="177" customFormat="1" ht="16.5" customHeight="1">
      <c r="A6" s="978" t="s">
        <v>141</v>
      </c>
      <c r="B6" s="983" t="s">
        <v>197</v>
      </c>
      <c r="C6" s="984" t="s">
        <v>197</v>
      </c>
      <c r="D6" s="985" t="s">
        <v>3</v>
      </c>
      <c r="E6" s="1024" t="s">
        <v>198</v>
      </c>
      <c r="F6" s="710"/>
      <c r="G6" s="710"/>
      <c r="H6" s="710"/>
      <c r="I6" s="710"/>
      <c r="J6" s="710"/>
    </row>
    <row r="7" spans="1:10" s="177" customFormat="1" ht="16.5" customHeight="1">
      <c r="A7" s="1026"/>
      <c r="B7" s="987" t="s">
        <v>199</v>
      </c>
      <c r="C7" s="988" t="s">
        <v>200</v>
      </c>
      <c r="D7" s="989" t="s">
        <v>644</v>
      </c>
      <c r="E7" s="1027"/>
      <c r="F7" s="710"/>
      <c r="G7" s="710"/>
      <c r="H7" s="710"/>
      <c r="I7" s="710"/>
      <c r="J7" s="710"/>
    </row>
    <row r="8" spans="1:10" s="177" customFormat="1" ht="16.5" customHeight="1">
      <c r="A8" s="1068" t="s">
        <v>1014</v>
      </c>
      <c r="B8" s="1069">
        <f>SUM(B9:B12)</f>
        <v>9222</v>
      </c>
      <c r="C8" s="1069">
        <f>SUM(C9:C12)</f>
        <v>1349267</v>
      </c>
      <c r="D8" s="1069">
        <f>SUM(D9:D12)</f>
        <v>4024</v>
      </c>
      <c r="E8" s="1070" t="s">
        <v>1014</v>
      </c>
      <c r="F8" s="710"/>
      <c r="G8" s="710"/>
      <c r="H8" s="710"/>
      <c r="I8" s="710"/>
      <c r="J8" s="710"/>
    </row>
    <row r="9" spans="1:10" s="177" customFormat="1" ht="16.5" customHeight="1">
      <c r="A9" s="1071" t="s">
        <v>1112</v>
      </c>
      <c r="B9" s="505">
        <v>595</v>
      </c>
      <c r="C9" s="505">
        <v>90703</v>
      </c>
      <c r="D9" s="1072">
        <v>224</v>
      </c>
      <c r="E9" s="999" t="s">
        <v>1113</v>
      </c>
      <c r="F9" s="710"/>
      <c r="G9" s="710"/>
      <c r="H9" s="710"/>
      <c r="I9" s="710"/>
      <c r="J9" s="710"/>
    </row>
    <row r="10" spans="1:10" s="177" customFormat="1" ht="16.5" customHeight="1">
      <c r="A10" s="1071" t="s">
        <v>1114</v>
      </c>
      <c r="B10" s="505">
        <v>4016</v>
      </c>
      <c r="C10" s="505">
        <v>580235</v>
      </c>
      <c r="D10" s="1072">
        <v>1996</v>
      </c>
      <c r="E10" s="999" t="s">
        <v>1115</v>
      </c>
      <c r="F10" s="710"/>
      <c r="G10" s="710"/>
      <c r="H10" s="710"/>
      <c r="I10" s="710"/>
      <c r="J10" s="710"/>
    </row>
    <row r="11" spans="1:10" s="177" customFormat="1" ht="16.5" customHeight="1">
      <c r="A11" s="1071" t="s">
        <v>1131</v>
      </c>
      <c r="B11" s="505">
        <v>956</v>
      </c>
      <c r="C11" s="505">
        <v>131427</v>
      </c>
      <c r="D11" s="1072">
        <v>561</v>
      </c>
      <c r="E11" s="999" t="s">
        <v>1132</v>
      </c>
      <c r="F11" s="710"/>
      <c r="G11" s="710"/>
      <c r="H11" s="710"/>
      <c r="I11" s="710"/>
      <c r="J11" s="710"/>
    </row>
    <row r="12" spans="1:10" s="177" customFormat="1" ht="16.5" customHeight="1">
      <c r="A12" s="1071" t="s">
        <v>1134</v>
      </c>
      <c r="B12" s="505">
        <v>3655</v>
      </c>
      <c r="C12" s="505">
        <v>546902</v>
      </c>
      <c r="D12" s="1072">
        <v>1243</v>
      </c>
      <c r="E12" s="999" t="s">
        <v>932</v>
      </c>
      <c r="F12" s="710"/>
      <c r="G12" s="710"/>
      <c r="H12" s="710"/>
      <c r="I12" s="710"/>
      <c r="J12" s="710"/>
    </row>
    <row r="13" spans="1:10" s="177" customFormat="1" ht="16.5" customHeight="1">
      <c r="A13" s="1071"/>
      <c r="B13" s="505"/>
      <c r="C13" s="505"/>
      <c r="D13" s="1072"/>
      <c r="E13" s="999"/>
      <c r="F13" s="710"/>
      <c r="G13" s="710"/>
      <c r="H13" s="710"/>
      <c r="I13" s="710"/>
      <c r="J13" s="710"/>
    </row>
    <row r="14" spans="1:10" s="177" customFormat="1" ht="16.5" customHeight="1">
      <c r="A14" s="1073" t="s">
        <v>1246</v>
      </c>
      <c r="B14" s="1074">
        <f>SUM(B15:B18)</f>
        <v>11898</v>
      </c>
      <c r="C14" s="1074">
        <f>SUM(C15:C18)</f>
        <v>1805984</v>
      </c>
      <c r="D14" s="1074">
        <f>SUM(D15:D18)</f>
        <v>6076</v>
      </c>
      <c r="E14" s="1075" t="s">
        <v>1246</v>
      </c>
      <c r="F14" s="710"/>
      <c r="G14" s="710"/>
      <c r="H14" s="710"/>
      <c r="I14" s="710"/>
      <c r="J14" s="710"/>
    </row>
    <row r="15" spans="1:10" s="177" customFormat="1" ht="16.5" customHeight="1">
      <c r="A15" s="1071" t="s">
        <v>142</v>
      </c>
      <c r="B15" s="505">
        <v>1557</v>
      </c>
      <c r="C15" s="505">
        <v>250912</v>
      </c>
      <c r="D15" s="1072">
        <v>561</v>
      </c>
      <c r="E15" s="999" t="s">
        <v>1086</v>
      </c>
      <c r="F15" s="710"/>
      <c r="G15" s="710"/>
      <c r="H15" s="710"/>
      <c r="I15" s="710"/>
      <c r="J15" s="710"/>
    </row>
    <row r="16" spans="1:10" s="177" customFormat="1" ht="16.5" customHeight="1">
      <c r="A16" s="1071" t="s">
        <v>143</v>
      </c>
      <c r="B16" s="505">
        <v>4391</v>
      </c>
      <c r="C16" s="505">
        <v>640662</v>
      </c>
      <c r="D16" s="1072">
        <v>3081</v>
      </c>
      <c r="E16" s="999" t="s">
        <v>4</v>
      </c>
      <c r="F16" s="710"/>
      <c r="G16" s="710"/>
      <c r="H16" s="710"/>
      <c r="I16" s="710"/>
      <c r="J16" s="710"/>
    </row>
    <row r="17" spans="1:10" s="177" customFormat="1" ht="16.5" customHeight="1">
      <c r="A17" s="1071" t="s">
        <v>1095</v>
      </c>
      <c r="B17" s="505">
        <v>1905</v>
      </c>
      <c r="C17" s="505">
        <v>295918</v>
      </c>
      <c r="D17" s="1072">
        <v>640</v>
      </c>
      <c r="E17" s="999" t="s">
        <v>1096</v>
      </c>
      <c r="F17" s="710"/>
      <c r="G17" s="710"/>
      <c r="H17" s="710"/>
      <c r="I17" s="710"/>
      <c r="J17" s="710"/>
    </row>
    <row r="18" spans="1:10" s="177" customFormat="1" ht="16.5" customHeight="1" thickBot="1">
      <c r="A18" s="1076" t="s">
        <v>153</v>
      </c>
      <c r="B18" s="506">
        <v>4045</v>
      </c>
      <c r="C18" s="506">
        <v>618492</v>
      </c>
      <c r="D18" s="1077">
        <v>1794</v>
      </c>
      <c r="E18" s="1004" t="s">
        <v>1097</v>
      </c>
      <c r="F18" s="710"/>
      <c r="G18" s="710"/>
      <c r="H18" s="710"/>
      <c r="I18" s="710"/>
      <c r="J18" s="710"/>
    </row>
    <row r="19" spans="1:6" s="63" customFormat="1" ht="19.5" customHeight="1">
      <c r="A19" s="185" t="s">
        <v>1012</v>
      </c>
      <c r="B19" s="185"/>
      <c r="C19" s="185"/>
      <c r="D19" s="63" t="s">
        <v>873</v>
      </c>
      <c r="E19" s="185"/>
      <c r="F19" s="185"/>
    </row>
    <row r="20" spans="1:8" s="63" customFormat="1" ht="19.5" customHeight="1">
      <c r="A20" s="63" t="s">
        <v>202</v>
      </c>
      <c r="B20" s="199"/>
      <c r="C20" s="198"/>
      <c r="D20" s="198"/>
      <c r="E20" s="198"/>
      <c r="F20" s="198"/>
      <c r="G20" s="198"/>
      <c r="H20" s="198"/>
    </row>
    <row r="21" s="63" customFormat="1" ht="19.5" customHeight="1">
      <c r="A21" s="63" t="s">
        <v>203</v>
      </c>
    </row>
    <row r="22" spans="1:4" s="63" customFormat="1" ht="12">
      <c r="A22" s="63" t="s">
        <v>1074</v>
      </c>
      <c r="D22" s="352" t="s">
        <v>1070</v>
      </c>
    </row>
    <row r="23" s="177" customFormat="1" ht="14.25"/>
    <row r="24" s="177" customFormat="1" ht="14.25"/>
    <row r="25" s="177" customFormat="1" ht="14.25"/>
    <row r="26" s="177" customFormat="1" ht="14.25"/>
    <row r="27" s="177" customFormat="1" ht="14.25"/>
    <row r="28" s="177" customFormat="1" ht="14.25"/>
    <row r="29" s="177" customFormat="1" ht="14.25"/>
    <row r="30" s="177" customFormat="1" ht="14.25"/>
    <row r="31" s="177" customFormat="1" ht="14.25"/>
    <row r="32" s="177" customFormat="1" ht="14.25"/>
    <row r="33" s="177" customFormat="1" ht="14.25"/>
    <row r="34" s="177" customFormat="1" ht="14.25"/>
    <row r="35" s="177" customFormat="1" ht="14.25"/>
    <row r="36" s="177" customFormat="1" ht="14.25"/>
    <row r="37" s="177" customFormat="1" ht="14.25"/>
    <row r="38" s="177" customFormat="1" ht="14.25"/>
    <row r="39" s="177" customFormat="1" ht="14.25"/>
    <row r="40" s="177" customFormat="1" ht="14.25"/>
    <row r="41" s="177" customFormat="1" ht="14.25"/>
    <row r="42" s="177" customFormat="1" ht="14.25"/>
    <row r="43" s="177" customFormat="1" ht="14.25"/>
    <row r="44" s="177" customFormat="1" ht="14.25"/>
    <row r="45" s="177" customFormat="1" ht="14.25"/>
    <row r="46" s="177" customFormat="1" ht="14.25"/>
    <row r="47" s="177" customFormat="1" ht="14.25"/>
    <row r="48" s="177" customFormat="1" ht="14.25"/>
    <row r="49" s="177" customFormat="1" ht="14.25"/>
    <row r="50" s="177" customFormat="1" ht="14.25"/>
    <row r="51" s="177" customFormat="1" ht="14.25"/>
    <row r="52" s="177" customFormat="1" ht="14.25"/>
    <row r="53" s="177" customFormat="1" ht="14.25"/>
    <row r="54" s="177" customFormat="1" ht="14.25"/>
    <row r="55" s="177" customFormat="1" ht="14.25"/>
    <row r="56" s="177" customFormat="1" ht="14.25"/>
    <row r="57" s="177" customFormat="1" ht="14.25"/>
    <row r="58" s="177" customFormat="1" ht="14.25"/>
    <row r="59" s="177" customFormat="1" ht="14.25"/>
    <row r="60" s="177" customFormat="1" ht="14.25"/>
    <row r="61" s="177" customFormat="1" ht="14.25"/>
    <row r="62" s="177" customFormat="1" ht="14.25"/>
    <row r="63" s="177" customFormat="1" ht="14.25"/>
    <row r="64" s="177" customFormat="1" ht="14.25"/>
    <row r="65" s="177" customFormat="1" ht="14.25"/>
    <row r="66" s="177" customFormat="1" ht="14.25"/>
    <row r="67" s="177" customFormat="1" ht="14.25"/>
    <row r="68" s="177" customFormat="1" ht="14.25"/>
    <row r="69" s="177" customFormat="1" ht="14.25"/>
    <row r="70" s="177" customFormat="1" ht="14.25"/>
    <row r="71" s="177" customFormat="1" ht="14.25"/>
    <row r="72" s="177" customFormat="1" ht="14.25"/>
    <row r="73" s="177" customFormat="1" ht="14.25"/>
    <row r="74" s="177" customFormat="1" ht="14.25"/>
    <row r="75" s="177" customFormat="1" ht="14.25"/>
    <row r="76" s="177" customFormat="1" ht="14.25"/>
    <row r="77" s="177" customFormat="1" ht="14.25"/>
    <row r="78" s="177" customFormat="1" ht="14.25"/>
    <row r="79" s="177" customFormat="1" ht="14.25"/>
    <row r="80" s="177" customFormat="1" ht="14.25"/>
    <row r="81" s="177" customFormat="1" ht="14.25"/>
    <row r="82" s="177" customFormat="1" ht="14.25"/>
    <row r="83" s="177" customFormat="1" ht="14.25"/>
    <row r="84" s="177" customFormat="1" ht="14.25"/>
    <row r="85" s="177" customFormat="1" ht="14.25"/>
    <row r="86" s="177" customFormat="1" ht="14.25"/>
    <row r="87" s="177" customFormat="1" ht="14.25"/>
    <row r="88" s="177" customFormat="1" ht="14.25"/>
    <row r="89" s="177" customFormat="1" ht="14.25"/>
    <row r="90" s="177" customFormat="1" ht="14.25"/>
    <row r="91" s="177" customFormat="1" ht="14.25"/>
    <row r="92" s="177" customFormat="1" ht="14.25"/>
    <row r="93" s="177" customFormat="1" ht="14.25"/>
    <row r="94" s="177" customFormat="1" ht="14.25"/>
    <row r="95" s="177" customFormat="1" ht="14.25"/>
    <row r="96" s="177" customFormat="1" ht="14.25"/>
    <row r="97" s="177" customFormat="1" ht="14.25"/>
    <row r="98" s="177" customFormat="1" ht="14.25"/>
    <row r="99" s="177" customFormat="1" ht="14.25"/>
    <row r="100" s="177" customFormat="1" ht="14.25"/>
    <row r="101" s="177" customFormat="1" ht="14.25"/>
    <row r="102" s="177" customFormat="1" ht="14.25"/>
    <row r="103" s="177" customFormat="1" ht="14.25"/>
    <row r="104" s="177" customFormat="1" ht="14.25"/>
    <row r="105" s="177" customFormat="1" ht="14.25"/>
    <row r="106" s="177" customFormat="1" ht="14.25"/>
    <row r="107" s="177" customFormat="1" ht="14.25"/>
    <row r="108" s="177" customFormat="1" ht="14.25"/>
    <row r="109" s="177" customFormat="1" ht="14.25"/>
    <row r="110" s="177" customFormat="1" ht="14.25"/>
    <row r="111" s="177" customFormat="1" ht="14.25"/>
    <row r="112" s="177" customFormat="1" ht="14.25"/>
    <row r="113" s="177" customFormat="1" ht="14.25"/>
    <row r="114" s="177" customFormat="1" ht="14.25"/>
    <row r="115" s="177" customFormat="1" ht="14.25"/>
    <row r="116" s="177" customFormat="1" ht="14.25"/>
    <row r="117" s="177" customFormat="1" ht="14.25"/>
    <row r="118" s="177" customFormat="1" ht="14.25"/>
  </sheetData>
  <sheetProtection/>
  <mergeCells count="3">
    <mergeCell ref="A2:J2"/>
    <mergeCell ref="B4:D4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zoomScaleSheetLayoutView="100" zoomScalePageLayoutView="0" workbookViewId="0" topLeftCell="A1">
      <selection activeCell="A1" sqref="A1:J1"/>
    </sheetView>
  </sheetViews>
  <sheetFormatPr defaultColWidth="8.88671875" defaultRowHeight="13.5"/>
  <cols>
    <col min="1" max="8" width="10.77734375" style="18" customWidth="1"/>
    <col min="9" max="9" width="14.6640625" style="18" customWidth="1"/>
    <col min="10" max="10" width="10.77734375" style="18" customWidth="1"/>
    <col min="11" max="16384" width="8.88671875" style="18" customWidth="1"/>
  </cols>
  <sheetData>
    <row r="1" spans="1:10" s="176" customFormat="1" ht="36.75" customHeight="1">
      <c r="A1" s="818" t="s">
        <v>1305</v>
      </c>
      <c r="B1" s="818"/>
      <c r="C1" s="818"/>
      <c r="D1" s="818"/>
      <c r="E1" s="818"/>
      <c r="F1" s="818"/>
      <c r="G1" s="818"/>
      <c r="H1" s="818"/>
      <c r="I1" s="818"/>
      <c r="J1" s="818"/>
    </row>
    <row r="2" spans="1:10" s="180" customFormat="1" ht="16.5" customHeight="1">
      <c r="A2" s="820"/>
      <c r="B2" s="820"/>
      <c r="C2" s="820"/>
      <c r="D2" s="820"/>
      <c r="E2" s="820"/>
      <c r="F2" s="820"/>
      <c r="G2" s="820"/>
      <c r="H2" s="820"/>
      <c r="I2" s="820"/>
      <c r="J2" s="820"/>
    </row>
    <row r="3" spans="1:10" s="180" customFormat="1" ht="16.5" customHeight="1" thickBot="1">
      <c r="A3" s="971" t="s">
        <v>1302</v>
      </c>
      <c r="B3" s="971"/>
      <c r="C3" s="971"/>
      <c r="D3" s="971"/>
      <c r="E3" s="971"/>
      <c r="F3" s="971"/>
      <c r="G3" s="971"/>
      <c r="H3" s="971"/>
      <c r="I3" s="971"/>
      <c r="J3" s="972" t="s">
        <v>0</v>
      </c>
    </row>
    <row r="4" spans="1:11" s="180" customFormat="1" ht="16.5" customHeight="1">
      <c r="A4" s="973"/>
      <c r="B4" s="974" t="s">
        <v>1</v>
      </c>
      <c r="C4" s="975"/>
      <c r="D4" s="976"/>
      <c r="E4" s="1063"/>
      <c r="F4" s="973"/>
      <c r="G4" s="974" t="s">
        <v>2</v>
      </c>
      <c r="H4" s="975"/>
      <c r="I4" s="976"/>
      <c r="J4" s="1063"/>
      <c r="K4" s="1065"/>
    </row>
    <row r="5" spans="1:11" s="180" customFormat="1" ht="16.5" customHeight="1">
      <c r="A5" s="978" t="s">
        <v>195</v>
      </c>
      <c r="B5" s="979" t="s">
        <v>1083</v>
      </c>
      <c r="C5" s="980" t="s">
        <v>1084</v>
      </c>
      <c r="D5" s="981" t="s">
        <v>1085</v>
      </c>
      <c r="E5" s="985" t="s">
        <v>196</v>
      </c>
      <c r="F5" s="978" t="s">
        <v>195</v>
      </c>
      <c r="G5" s="979" t="s">
        <v>1083</v>
      </c>
      <c r="H5" s="980" t="s">
        <v>1084</v>
      </c>
      <c r="I5" s="981" t="s">
        <v>1085</v>
      </c>
      <c r="J5" s="985" t="s">
        <v>196</v>
      </c>
      <c r="K5" s="1065"/>
    </row>
    <row r="6" spans="1:11" s="180" customFormat="1" ht="16.5" customHeight="1">
      <c r="A6" s="978" t="s">
        <v>141</v>
      </c>
      <c r="B6" s="983" t="s">
        <v>197</v>
      </c>
      <c r="C6" s="984" t="s">
        <v>197</v>
      </c>
      <c r="D6" s="985" t="s">
        <v>3</v>
      </c>
      <c r="E6" s="985" t="s">
        <v>198</v>
      </c>
      <c r="F6" s="978" t="s">
        <v>141</v>
      </c>
      <c r="G6" s="983" t="s">
        <v>197</v>
      </c>
      <c r="H6" s="984" t="s">
        <v>197</v>
      </c>
      <c r="I6" s="985" t="s">
        <v>3</v>
      </c>
      <c r="J6" s="985" t="s">
        <v>198</v>
      </c>
      <c r="K6" s="1065"/>
    </row>
    <row r="7" spans="1:11" s="180" customFormat="1" ht="16.5" customHeight="1">
      <c r="A7" s="986"/>
      <c r="B7" s="987" t="s">
        <v>199</v>
      </c>
      <c r="C7" s="988" t="s">
        <v>200</v>
      </c>
      <c r="D7" s="989" t="s">
        <v>644</v>
      </c>
      <c r="E7" s="1064"/>
      <c r="F7" s="986"/>
      <c r="G7" s="987" t="s">
        <v>199</v>
      </c>
      <c r="H7" s="988" t="s">
        <v>200</v>
      </c>
      <c r="I7" s="989" t="s">
        <v>644</v>
      </c>
      <c r="J7" s="1064"/>
      <c r="K7" s="1065"/>
    </row>
    <row r="8" spans="1:11" s="180" customFormat="1" ht="16.5" customHeight="1">
      <c r="A8" s="1079" t="s">
        <v>1014</v>
      </c>
      <c r="B8" s="1046">
        <f>SUM(B9:B10)</f>
        <v>10659</v>
      </c>
      <c r="C8" s="1046">
        <f>SUM(C9:C10)</f>
        <v>1777383</v>
      </c>
      <c r="D8" s="1046">
        <f>SUM(D9:D10)</f>
        <v>854</v>
      </c>
      <c r="E8" s="1032" t="s">
        <v>1014</v>
      </c>
      <c r="F8" s="1032" t="s">
        <v>1014</v>
      </c>
      <c r="G8" s="1080">
        <f>SUM(G9:G12)</f>
        <v>818</v>
      </c>
      <c r="H8" s="1030">
        <f>SUM(H9:H12)</f>
        <v>118644</v>
      </c>
      <c r="I8" s="1030">
        <f>SUM(I9:I12)</f>
        <v>0</v>
      </c>
      <c r="J8" s="1032" t="s">
        <v>1014</v>
      </c>
      <c r="K8" s="1065"/>
    </row>
    <row r="9" spans="1:11" s="180" customFormat="1" ht="16.5" customHeight="1">
      <c r="A9" s="1000" t="s">
        <v>1112</v>
      </c>
      <c r="B9" s="1039">
        <v>5328</v>
      </c>
      <c r="C9" s="1039">
        <v>891058</v>
      </c>
      <c r="D9" s="1081">
        <v>637</v>
      </c>
      <c r="E9" s="1000" t="s">
        <v>1113</v>
      </c>
      <c r="F9" s="1000" t="s">
        <v>1156</v>
      </c>
      <c r="G9" s="1012">
        <v>363</v>
      </c>
      <c r="H9" s="1012">
        <v>54182</v>
      </c>
      <c r="I9" s="1012">
        <v>0</v>
      </c>
      <c r="J9" s="1000" t="s">
        <v>1157</v>
      </c>
      <c r="K9" s="1065"/>
    </row>
    <row r="10" spans="1:11" s="180" customFormat="1" ht="16.5" customHeight="1">
      <c r="A10" s="1000" t="s">
        <v>1131</v>
      </c>
      <c r="B10" s="1039">
        <v>5331</v>
      </c>
      <c r="C10" s="1039">
        <v>886325</v>
      </c>
      <c r="D10" s="1039">
        <v>217</v>
      </c>
      <c r="E10" s="1000" t="s">
        <v>1132</v>
      </c>
      <c r="F10" s="1000" t="s">
        <v>1158</v>
      </c>
      <c r="G10" s="1012">
        <v>46</v>
      </c>
      <c r="H10" s="1012">
        <v>5325</v>
      </c>
      <c r="I10" s="1012">
        <v>0</v>
      </c>
      <c r="J10" s="1000" t="s">
        <v>1159</v>
      </c>
      <c r="K10" s="1065"/>
    </row>
    <row r="11" spans="1:11" s="180" customFormat="1" ht="16.5" customHeight="1">
      <c r="A11" s="1082"/>
      <c r="B11" s="1083"/>
      <c r="C11" s="1083"/>
      <c r="D11" s="1083"/>
      <c r="E11" s="1082"/>
      <c r="F11" s="1000" t="s">
        <v>1160</v>
      </c>
      <c r="G11" s="1012">
        <v>363</v>
      </c>
      <c r="H11" s="1012">
        <v>54002</v>
      </c>
      <c r="I11" s="1012">
        <v>0</v>
      </c>
      <c r="J11" s="1000" t="s">
        <v>1161</v>
      </c>
      <c r="K11" s="1065"/>
    </row>
    <row r="12" spans="1:11" s="180" customFormat="1" ht="16.5" customHeight="1">
      <c r="A12" s="1006"/>
      <c r="B12" s="1084"/>
      <c r="C12" s="1084"/>
      <c r="D12" s="1084"/>
      <c r="E12" s="1006"/>
      <c r="F12" s="1000" t="s">
        <v>1162</v>
      </c>
      <c r="G12" s="1012">
        <v>46</v>
      </c>
      <c r="H12" s="1012">
        <v>5135</v>
      </c>
      <c r="I12" s="1012">
        <v>0</v>
      </c>
      <c r="J12" s="1000" t="s">
        <v>1163</v>
      </c>
      <c r="K12" s="1065"/>
    </row>
    <row r="13" spans="1:11" s="180" customFormat="1" ht="16.5" customHeight="1">
      <c r="A13" s="1006"/>
      <c r="B13" s="1084"/>
      <c r="C13" s="1084"/>
      <c r="D13" s="1084"/>
      <c r="E13" s="1006"/>
      <c r="F13" s="1000"/>
      <c r="G13" s="1012"/>
      <c r="H13" s="1012"/>
      <c r="I13" s="1012"/>
      <c r="J13" s="1000"/>
      <c r="K13" s="1065"/>
    </row>
    <row r="14" spans="1:11" s="180" customFormat="1" ht="16.5" customHeight="1">
      <c r="A14" s="1085" t="s">
        <v>1246</v>
      </c>
      <c r="B14" s="1053">
        <f>SUM(B15:B16)</f>
        <v>12290</v>
      </c>
      <c r="C14" s="1053">
        <f>SUM(C15:C16)</f>
        <v>2135117</v>
      </c>
      <c r="D14" s="1053">
        <f>SUM(D15:D16)</f>
        <v>4265</v>
      </c>
      <c r="E14" s="1055" t="s">
        <v>1246</v>
      </c>
      <c r="F14" s="1055" t="s">
        <v>1246</v>
      </c>
      <c r="G14" s="1054"/>
      <c r="H14" s="1054"/>
      <c r="I14" s="1054">
        <v>0</v>
      </c>
      <c r="J14" s="1055" t="s">
        <v>1246</v>
      </c>
      <c r="K14" s="1065"/>
    </row>
    <row r="15" spans="1:11" s="180" customFormat="1" ht="16.5" customHeight="1">
      <c r="A15" s="1000" t="s">
        <v>142</v>
      </c>
      <c r="B15" s="1039">
        <v>6143</v>
      </c>
      <c r="C15" s="1039">
        <v>1067494</v>
      </c>
      <c r="D15" s="1081">
        <v>2403</v>
      </c>
      <c r="E15" s="1000" t="s">
        <v>1164</v>
      </c>
      <c r="F15" s="1000" t="s">
        <v>1165</v>
      </c>
      <c r="G15" s="1012">
        <v>362</v>
      </c>
      <c r="H15" s="1012">
        <v>58308</v>
      </c>
      <c r="I15" s="1012">
        <v>0</v>
      </c>
      <c r="J15" s="1000" t="s">
        <v>1166</v>
      </c>
      <c r="K15" s="1065"/>
    </row>
    <row r="16" spans="1:11" s="180" customFormat="1" ht="16.5" customHeight="1">
      <c r="A16" s="1000" t="s">
        <v>174</v>
      </c>
      <c r="B16" s="1039">
        <v>6147</v>
      </c>
      <c r="C16" s="1039">
        <v>1067623</v>
      </c>
      <c r="D16" s="1039">
        <v>1862</v>
      </c>
      <c r="E16" s="1000" t="s">
        <v>1096</v>
      </c>
      <c r="F16" s="1000" t="s">
        <v>1167</v>
      </c>
      <c r="G16" s="1012">
        <v>187</v>
      </c>
      <c r="H16" s="1012">
        <v>22499</v>
      </c>
      <c r="I16" s="1012">
        <v>0</v>
      </c>
      <c r="J16" s="1000" t="s">
        <v>1168</v>
      </c>
      <c r="K16" s="1065"/>
    </row>
    <row r="17" spans="1:11" s="180" customFormat="1" ht="16.5" customHeight="1">
      <c r="A17" s="1006"/>
      <c r="B17" s="1006"/>
      <c r="C17" s="1086"/>
      <c r="D17" s="1006"/>
      <c r="E17" s="1006"/>
      <c r="F17" s="1000" t="s">
        <v>1169</v>
      </c>
      <c r="G17" s="1012">
        <v>364</v>
      </c>
      <c r="H17" s="1012">
        <v>58916</v>
      </c>
      <c r="I17" s="1012">
        <v>0</v>
      </c>
      <c r="J17" s="1000" t="s">
        <v>1170</v>
      </c>
      <c r="K17" s="1065"/>
    </row>
    <row r="18" spans="1:11" s="180" customFormat="1" ht="16.5" customHeight="1" thickBot="1">
      <c r="A18" s="1062"/>
      <c r="B18" s="1062"/>
      <c r="C18" s="1062"/>
      <c r="D18" s="1062"/>
      <c r="E18" s="1062"/>
      <c r="F18" s="1005" t="s">
        <v>1171</v>
      </c>
      <c r="G18" s="1015">
        <v>187</v>
      </c>
      <c r="H18" s="1015">
        <v>22655</v>
      </c>
      <c r="I18" s="1015">
        <v>0</v>
      </c>
      <c r="J18" s="1005" t="s">
        <v>1172</v>
      </c>
      <c r="K18" s="1065"/>
    </row>
    <row r="19" spans="1:10" s="238" customFormat="1" ht="16.5" customHeight="1">
      <c r="A19" s="185" t="s">
        <v>1012</v>
      </c>
      <c r="B19" s="185"/>
      <c r="C19" s="185"/>
      <c r="D19" s="185"/>
      <c r="E19" s="185"/>
      <c r="F19" s="185"/>
      <c r="G19" s="63"/>
      <c r="I19" s="63" t="s">
        <v>873</v>
      </c>
      <c r="J19" s="63"/>
    </row>
    <row r="20" spans="1:8" s="238" customFormat="1" ht="16.5" customHeight="1">
      <c r="A20" s="63" t="s">
        <v>1080</v>
      </c>
      <c r="B20" s="199"/>
      <c r="C20" s="198"/>
      <c r="D20" s="198"/>
      <c r="E20" s="198"/>
      <c r="F20" s="198"/>
      <c r="G20" s="198"/>
      <c r="H20" s="198"/>
    </row>
    <row r="21" spans="1:8" s="238" customFormat="1" ht="16.5" customHeight="1">
      <c r="A21" s="63" t="s">
        <v>203</v>
      </c>
      <c r="B21" s="199"/>
      <c r="C21" s="198"/>
      <c r="D21" s="198"/>
      <c r="E21" s="198"/>
      <c r="F21" s="198"/>
      <c r="G21" s="198"/>
      <c r="H21" s="198"/>
    </row>
    <row r="22" spans="1:7" s="63" customFormat="1" ht="12">
      <c r="A22" s="63" t="s">
        <v>1074</v>
      </c>
      <c r="G22" s="352" t="s">
        <v>1070</v>
      </c>
    </row>
    <row r="23" s="177" customFormat="1" ht="14.25"/>
    <row r="24" s="177" customFormat="1" ht="14.25"/>
    <row r="25" s="177" customFormat="1" ht="14.25"/>
    <row r="26" s="177" customFormat="1" ht="14.25"/>
    <row r="27" s="177" customFormat="1" ht="14.25"/>
    <row r="28" s="177" customFormat="1" ht="14.25"/>
    <row r="29" s="177" customFormat="1" ht="14.25"/>
    <row r="30" s="177" customFormat="1" ht="14.25"/>
    <row r="31" s="177" customFormat="1" ht="14.25"/>
    <row r="32" s="177" customFormat="1" ht="14.25"/>
    <row r="33" s="177" customFormat="1" ht="14.25"/>
    <row r="34" s="177" customFormat="1" ht="14.25"/>
    <row r="35" s="177" customFormat="1" ht="14.25"/>
    <row r="36" s="177" customFormat="1" ht="14.25"/>
    <row r="37" s="177" customFormat="1" ht="14.25"/>
    <row r="38" s="177" customFormat="1" ht="14.25"/>
    <row r="39" s="177" customFormat="1" ht="14.25"/>
    <row r="40" s="177" customFormat="1" ht="14.25"/>
    <row r="41" s="177" customFormat="1" ht="14.25"/>
    <row r="42" s="177" customFormat="1" ht="14.25"/>
    <row r="43" s="177" customFormat="1" ht="14.25"/>
    <row r="44" s="177" customFormat="1" ht="14.25"/>
    <row r="45" s="177" customFormat="1" ht="14.25"/>
    <row r="46" s="177" customFormat="1" ht="14.25"/>
    <row r="47" s="177" customFormat="1" ht="14.25"/>
    <row r="48" s="177" customFormat="1" ht="14.25"/>
    <row r="49" s="177" customFormat="1" ht="14.25"/>
    <row r="50" s="177" customFormat="1" ht="14.25"/>
    <row r="51" s="177" customFormat="1" ht="14.25"/>
    <row r="52" s="177" customFormat="1" ht="14.25"/>
    <row r="53" s="177" customFormat="1" ht="14.25"/>
    <row r="54" s="177" customFormat="1" ht="14.25"/>
    <row r="55" s="177" customFormat="1" ht="14.25"/>
    <row r="56" s="177" customFormat="1" ht="14.25"/>
    <row r="57" s="177" customFormat="1" ht="14.25"/>
    <row r="58" s="177" customFormat="1" ht="14.25"/>
    <row r="59" s="177" customFormat="1" ht="14.25"/>
    <row r="60" s="177" customFormat="1" ht="14.25"/>
    <row r="61" s="177" customFormat="1" ht="14.25"/>
    <row r="62" s="177" customFormat="1" ht="14.25"/>
    <row r="63" s="177" customFormat="1" ht="14.25"/>
    <row r="64" s="177" customFormat="1" ht="14.25"/>
    <row r="65" s="177" customFormat="1" ht="14.25"/>
    <row r="66" s="177" customFormat="1" ht="14.25"/>
    <row r="67" s="177" customFormat="1" ht="14.25"/>
    <row r="68" s="177" customFormat="1" ht="14.25"/>
    <row r="69" s="177" customFormat="1" ht="14.25"/>
    <row r="70" s="177" customFormat="1" ht="14.25"/>
    <row r="71" s="177" customFormat="1" ht="14.25"/>
    <row r="72" s="177" customFormat="1" ht="14.25"/>
    <row r="73" s="177" customFormat="1" ht="14.25"/>
    <row r="74" s="177" customFormat="1" ht="14.25"/>
    <row r="75" s="177" customFormat="1" ht="14.25"/>
    <row r="76" s="177" customFormat="1" ht="14.25"/>
    <row r="77" s="177" customFormat="1" ht="14.25"/>
    <row r="78" s="177" customFormat="1" ht="14.25"/>
    <row r="79" s="177" customFormat="1" ht="14.25"/>
    <row r="80" s="177" customFormat="1" ht="14.25"/>
    <row r="81" s="177" customFormat="1" ht="14.25"/>
    <row r="82" s="177" customFormat="1" ht="14.25"/>
    <row r="83" s="177" customFormat="1" ht="14.25"/>
    <row r="84" s="177" customFormat="1" ht="14.25"/>
    <row r="85" s="177" customFormat="1" ht="14.25"/>
    <row r="86" s="177" customFormat="1" ht="14.25"/>
    <row r="87" s="177" customFormat="1" ht="14.25"/>
    <row r="88" s="177" customFormat="1" ht="14.25"/>
    <row r="89" s="177" customFormat="1" ht="14.25"/>
    <row r="90" s="177" customFormat="1" ht="14.25"/>
    <row r="91" s="177" customFormat="1" ht="14.25"/>
    <row r="92" s="177" customFormat="1" ht="14.25"/>
    <row r="93" s="177" customFormat="1" ht="14.25"/>
    <row r="94" s="177" customFormat="1" ht="14.25"/>
    <row r="95" s="177" customFormat="1" ht="14.25"/>
    <row r="96" s="177" customFormat="1" ht="14.25"/>
    <row r="97" s="177" customFormat="1" ht="14.25"/>
    <row r="98" s="177" customFormat="1" ht="14.25"/>
    <row r="99" s="177" customFormat="1" ht="14.25"/>
    <row r="100" s="177" customFormat="1" ht="14.25"/>
    <row r="101" s="177" customFormat="1" ht="14.25"/>
    <row r="102" s="177" customFormat="1" ht="14.25"/>
    <row r="103" s="177" customFormat="1" ht="14.25"/>
    <row r="104" s="177" customFormat="1" ht="14.25"/>
    <row r="105" s="177" customFormat="1" ht="14.25"/>
    <row r="106" s="177" customFormat="1" ht="14.25"/>
    <row r="107" s="177" customFormat="1" ht="14.25"/>
    <row r="108" s="177" customFormat="1" ht="14.25"/>
    <row r="109" s="177" customFormat="1" ht="14.25"/>
    <row r="110" s="177" customFormat="1" ht="14.25"/>
    <row r="111" s="177" customFormat="1" ht="14.25"/>
    <row r="112" s="177" customFormat="1" ht="14.25"/>
    <row r="113" s="177" customFormat="1" ht="14.25"/>
    <row r="114" s="177" customFormat="1" ht="14.25"/>
    <row r="115" s="177" customFormat="1" ht="14.25"/>
    <row r="116" s="177" customFormat="1" ht="14.25"/>
    <row r="117" s="177" customFormat="1" ht="14.25"/>
    <row r="118" s="177" customFormat="1" ht="14.25"/>
    <row r="119" s="177" customFormat="1" ht="14.25"/>
    <row r="120" s="177" customFormat="1" ht="14.25"/>
    <row r="121" s="177" customFormat="1" ht="14.25"/>
    <row r="122" s="177" customFormat="1" ht="14.25"/>
    <row r="123" s="177" customFormat="1" ht="14.25"/>
    <row r="124" s="177" customFormat="1" ht="14.25"/>
    <row r="125" s="177" customFormat="1" ht="14.25"/>
    <row r="126" s="177" customFormat="1" ht="14.25"/>
    <row r="127" s="177" customFormat="1" ht="14.25"/>
    <row r="128" s="177" customFormat="1" ht="14.25"/>
    <row r="129" s="177" customFormat="1" ht="14.25"/>
    <row r="130" s="177" customFormat="1" ht="14.25"/>
    <row r="131" s="177" customFormat="1" ht="14.25"/>
    <row r="132" s="177" customFormat="1" ht="14.25"/>
    <row r="133" s="177" customFormat="1" ht="14.25"/>
    <row r="134" s="177" customFormat="1" ht="14.25"/>
    <row r="135" s="177" customFormat="1" ht="14.25"/>
    <row r="136" s="177" customFormat="1" ht="14.25"/>
    <row r="137" s="177" customFormat="1" ht="14.25"/>
    <row r="138" s="177" customFormat="1" ht="14.25"/>
    <row r="139" s="177" customFormat="1" ht="14.25"/>
    <row r="140" s="177" customFormat="1" ht="14.25"/>
    <row r="141" s="177" customFormat="1" ht="14.25"/>
    <row r="142" s="177" customFormat="1" ht="14.25"/>
    <row r="143" s="177" customFormat="1" ht="14.25"/>
    <row r="144" s="177" customFormat="1" ht="14.25"/>
    <row r="145" s="177" customFormat="1" ht="14.25"/>
    <row r="146" s="177" customFormat="1" ht="14.25"/>
    <row r="147" s="177" customFormat="1" ht="14.25"/>
    <row r="148" s="177" customFormat="1" ht="14.25"/>
    <row r="149" s="177" customFormat="1" ht="14.25"/>
    <row r="150" s="177" customFormat="1" ht="14.25"/>
    <row r="151" s="177" customFormat="1" ht="14.25"/>
    <row r="152" s="177" customFormat="1" ht="14.25"/>
    <row r="153" s="177" customFormat="1" ht="14.25"/>
    <row r="154" s="177" customFormat="1" ht="14.25"/>
    <row r="155" s="177" customFormat="1" ht="14.25"/>
    <row r="156" s="177" customFormat="1" ht="14.25"/>
    <row r="157" s="177" customFormat="1" ht="14.25"/>
    <row r="158" s="177" customFormat="1" ht="14.25"/>
    <row r="159" s="177" customFormat="1" ht="14.25"/>
    <row r="160" s="177" customFormat="1" ht="14.25"/>
    <row r="161" s="177" customFormat="1" ht="14.25"/>
    <row r="162" s="177" customFormat="1" ht="14.25"/>
    <row r="163" s="177" customFormat="1" ht="14.25"/>
    <row r="164" s="177" customFormat="1" ht="14.25"/>
    <row r="165" s="177" customFormat="1" ht="14.25"/>
    <row r="166" s="177" customFormat="1" ht="14.25"/>
    <row r="167" s="177" customFormat="1" ht="14.25"/>
    <row r="168" s="177" customFormat="1" ht="14.25"/>
    <row r="169" s="177" customFormat="1" ht="14.25"/>
    <row r="170" s="177" customFormat="1" ht="14.25"/>
    <row r="171" s="177" customFormat="1" ht="14.25"/>
    <row r="172" s="177" customFormat="1" ht="14.25"/>
    <row r="173" s="177" customFormat="1" ht="14.25"/>
    <row r="174" s="177" customFormat="1" ht="14.25"/>
    <row r="175" s="177" customFormat="1" ht="14.25"/>
    <row r="176" s="177" customFormat="1" ht="14.25"/>
    <row r="177" s="177" customFormat="1" ht="14.25"/>
    <row r="178" s="177" customFormat="1" ht="14.25"/>
    <row r="179" s="177" customFormat="1" ht="14.25"/>
    <row r="180" s="177" customFormat="1" ht="14.25"/>
    <row r="181" s="177" customFormat="1" ht="14.25"/>
    <row r="182" s="177" customFormat="1" ht="14.25"/>
    <row r="183" s="177" customFormat="1" ht="14.25"/>
    <row r="184" s="177" customFormat="1" ht="14.25"/>
    <row r="185" s="177" customFormat="1" ht="14.25"/>
    <row r="186" s="177" customFormat="1" ht="14.25"/>
    <row r="187" s="177" customFormat="1" ht="14.25"/>
    <row r="188" s="177" customFormat="1" ht="14.25"/>
    <row r="189" s="177" customFormat="1" ht="14.25"/>
    <row r="190" s="177" customFormat="1" ht="14.25"/>
    <row r="191" s="177" customFormat="1" ht="14.25"/>
    <row r="192" s="177" customFormat="1" ht="14.25"/>
    <row r="193" s="177" customFormat="1" ht="14.25"/>
    <row r="194" s="177" customFormat="1" ht="14.25"/>
    <row r="195" s="177" customFormat="1" ht="14.25"/>
    <row r="196" s="177" customFormat="1" ht="14.25"/>
    <row r="197" s="177" customFormat="1" ht="14.25"/>
    <row r="198" s="177" customFormat="1" ht="14.25"/>
    <row r="199" s="177" customFormat="1" ht="14.25"/>
    <row r="200" s="177" customFormat="1" ht="14.25"/>
    <row r="201" s="177" customFormat="1" ht="14.25"/>
    <row r="202" s="177" customFormat="1" ht="14.25"/>
    <row r="203" s="177" customFormat="1" ht="14.25"/>
    <row r="204" s="177" customFormat="1" ht="14.25"/>
    <row r="205" s="177" customFormat="1" ht="14.25"/>
    <row r="206" s="177" customFormat="1" ht="14.25"/>
    <row r="207" s="177" customFormat="1" ht="14.25"/>
    <row r="208" s="177" customFormat="1" ht="14.25"/>
    <row r="209" s="177" customFormat="1" ht="14.25"/>
    <row r="210" s="177" customFormat="1" ht="14.25"/>
    <row r="211" s="177" customFormat="1" ht="14.25"/>
    <row r="212" s="177" customFormat="1" ht="14.25"/>
    <row r="213" s="177" customFormat="1" ht="14.25"/>
    <row r="214" s="177" customFormat="1" ht="14.25"/>
    <row r="215" s="177" customFormat="1" ht="14.25"/>
    <row r="216" s="177" customFormat="1" ht="14.25"/>
    <row r="217" s="177" customFormat="1" ht="14.25"/>
    <row r="218" s="177" customFormat="1" ht="14.25"/>
    <row r="219" s="177" customFormat="1" ht="14.25"/>
  </sheetData>
  <sheetProtection/>
  <mergeCells count="4">
    <mergeCell ref="B4:D4"/>
    <mergeCell ref="G4:I4"/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zoomScalePageLayoutView="0" workbookViewId="0" topLeftCell="A1">
      <selection activeCell="I24" sqref="I24"/>
    </sheetView>
  </sheetViews>
  <sheetFormatPr defaultColWidth="8.88671875" defaultRowHeight="13.5"/>
  <cols>
    <col min="1" max="5" width="14.99609375" style="0" customWidth="1"/>
    <col min="6" max="10" width="10.88671875" style="0" customWidth="1"/>
  </cols>
  <sheetData>
    <row r="1" spans="1:10" s="176" customFormat="1" ht="36.75" customHeight="1">
      <c r="A1" s="1122" t="s">
        <v>1306</v>
      </c>
      <c r="B1" s="1122"/>
      <c r="C1" s="1122"/>
      <c r="D1" s="1122"/>
      <c r="E1" s="1122"/>
      <c r="F1" s="1078"/>
      <c r="G1" s="1078"/>
      <c r="H1" s="1078"/>
      <c r="I1" s="1078"/>
      <c r="J1" s="1078"/>
    </row>
    <row r="2" spans="1:10" s="180" customFormat="1" ht="16.5" customHeight="1">
      <c r="A2" s="820"/>
      <c r="B2" s="820"/>
      <c r="C2" s="820"/>
      <c r="D2" s="820"/>
      <c r="E2" s="820"/>
      <c r="F2" s="820"/>
      <c r="G2" s="820"/>
      <c r="H2" s="820"/>
      <c r="I2" s="820"/>
      <c r="J2" s="820"/>
    </row>
    <row r="3" spans="1:10" s="180" customFormat="1" ht="16.5" customHeight="1" thickBot="1">
      <c r="A3" s="1087" t="s">
        <v>1257</v>
      </c>
      <c r="B3" s="971"/>
      <c r="C3" s="971"/>
      <c r="D3" s="971"/>
      <c r="E3" s="972" t="s">
        <v>0</v>
      </c>
      <c r="F3" s="711"/>
      <c r="G3" s="711"/>
      <c r="H3" s="711"/>
      <c r="I3" s="711"/>
      <c r="J3" s="711"/>
    </row>
    <row r="4" spans="1:10" s="180" customFormat="1" ht="16.5" customHeight="1">
      <c r="A4" s="1088"/>
      <c r="B4" s="1089" t="s">
        <v>1</v>
      </c>
      <c r="C4" s="1090"/>
      <c r="D4" s="1091"/>
      <c r="E4" s="1108"/>
      <c r="F4" s="711"/>
      <c r="G4" s="711"/>
      <c r="H4" s="711"/>
      <c r="I4" s="711"/>
      <c r="J4" s="711"/>
    </row>
    <row r="5" spans="1:10" s="180" customFormat="1" ht="16.5" customHeight="1">
      <c r="A5" s="1092" t="s">
        <v>195</v>
      </c>
      <c r="B5" s="979" t="s">
        <v>1083</v>
      </c>
      <c r="C5" s="980" t="s">
        <v>1084</v>
      </c>
      <c r="D5" s="981" t="s">
        <v>1085</v>
      </c>
      <c r="E5" s="1097" t="s">
        <v>196</v>
      </c>
      <c r="F5" s="711"/>
      <c r="G5" s="711"/>
      <c r="H5" s="711"/>
      <c r="I5" s="711"/>
      <c r="J5" s="711"/>
    </row>
    <row r="6" spans="1:10" s="180" customFormat="1" ht="16.5" customHeight="1">
      <c r="A6" s="1092" t="s">
        <v>141</v>
      </c>
      <c r="B6" s="983" t="s">
        <v>197</v>
      </c>
      <c r="C6" s="984" t="s">
        <v>197</v>
      </c>
      <c r="D6" s="985" t="s">
        <v>3</v>
      </c>
      <c r="E6" s="1097" t="s">
        <v>198</v>
      </c>
      <c r="F6" s="711"/>
      <c r="G6" s="711"/>
      <c r="H6" s="711"/>
      <c r="I6" s="711"/>
      <c r="J6" s="711"/>
    </row>
    <row r="7" spans="1:10" s="180" customFormat="1" ht="16.5" customHeight="1">
      <c r="A7" s="1093"/>
      <c r="B7" s="987" t="s">
        <v>199</v>
      </c>
      <c r="C7" s="988" t="s">
        <v>200</v>
      </c>
      <c r="D7" s="989" t="s">
        <v>644</v>
      </c>
      <c r="E7" s="1109"/>
      <c r="F7" s="711"/>
      <c r="G7" s="711"/>
      <c r="H7" s="711"/>
      <c r="I7" s="711"/>
      <c r="J7" s="711"/>
    </row>
    <row r="8" spans="1:10" s="180" customFormat="1" ht="16.5" customHeight="1">
      <c r="A8" s="1094" t="s">
        <v>1014</v>
      </c>
      <c r="B8" s="1095">
        <v>12452</v>
      </c>
      <c r="C8" s="1095">
        <v>1687391</v>
      </c>
      <c r="D8" s="1096">
        <v>0.30000000000000004</v>
      </c>
      <c r="E8" s="1110" t="s">
        <v>1014</v>
      </c>
      <c r="F8" s="711"/>
      <c r="G8" s="711"/>
      <c r="H8" s="711"/>
      <c r="I8" s="711"/>
      <c r="J8" s="711"/>
    </row>
    <row r="9" spans="1:10" s="180" customFormat="1" ht="16.5" customHeight="1">
      <c r="A9" s="1097" t="s">
        <v>1112</v>
      </c>
      <c r="B9" s="1098">
        <v>5067</v>
      </c>
      <c r="C9" s="1098">
        <v>686002</v>
      </c>
      <c r="D9" s="1099">
        <v>0.1</v>
      </c>
      <c r="E9" s="1100" t="s">
        <v>1113</v>
      </c>
      <c r="F9" s="711"/>
      <c r="G9" s="711"/>
      <c r="H9" s="711"/>
      <c r="I9" s="711"/>
      <c r="J9" s="711"/>
    </row>
    <row r="10" spans="1:10" s="180" customFormat="1" ht="16.5" customHeight="1">
      <c r="A10" s="1097" t="s">
        <v>1119</v>
      </c>
      <c r="B10" s="1098">
        <v>864</v>
      </c>
      <c r="C10" s="1098">
        <v>118892</v>
      </c>
      <c r="D10" s="1099">
        <v>0</v>
      </c>
      <c r="E10" s="1100" t="s">
        <v>1120</v>
      </c>
      <c r="F10" s="711"/>
      <c r="G10" s="711"/>
      <c r="H10" s="711"/>
      <c r="I10" s="711"/>
      <c r="J10" s="711"/>
    </row>
    <row r="11" spans="1:10" s="180" customFormat="1" ht="16.5" customHeight="1">
      <c r="A11" s="1097" t="s">
        <v>1173</v>
      </c>
      <c r="B11" s="1098">
        <v>364</v>
      </c>
      <c r="C11" s="1098">
        <v>43734</v>
      </c>
      <c r="D11" s="1099">
        <v>0</v>
      </c>
      <c r="E11" s="1100" t="s">
        <v>1174</v>
      </c>
      <c r="F11" s="711"/>
      <c r="G11" s="711"/>
      <c r="H11" s="711"/>
      <c r="I11" s="711"/>
      <c r="J11" s="711"/>
    </row>
    <row r="12" spans="1:10" s="180" customFormat="1" ht="16.5" customHeight="1">
      <c r="A12" s="1097"/>
      <c r="B12" s="1098"/>
      <c r="C12" s="1098"/>
      <c r="D12" s="1099"/>
      <c r="E12" s="1111"/>
      <c r="F12" s="711"/>
      <c r="G12" s="711"/>
      <c r="H12" s="711"/>
      <c r="I12" s="711"/>
      <c r="J12" s="711"/>
    </row>
    <row r="13" spans="1:10" s="180" customFormat="1" ht="16.5" customHeight="1">
      <c r="A13" s="1097" t="s">
        <v>1131</v>
      </c>
      <c r="B13" s="1098">
        <v>4929</v>
      </c>
      <c r="C13" s="1098">
        <v>673987</v>
      </c>
      <c r="D13" s="1099">
        <v>0.2</v>
      </c>
      <c r="E13" s="1100" t="s">
        <v>1132</v>
      </c>
      <c r="F13" s="711"/>
      <c r="G13" s="711"/>
      <c r="H13" s="711"/>
      <c r="I13" s="711"/>
      <c r="J13" s="711"/>
    </row>
    <row r="14" spans="1:10" s="180" customFormat="1" ht="16.5" customHeight="1">
      <c r="A14" s="1097" t="s">
        <v>1138</v>
      </c>
      <c r="B14" s="1098">
        <v>864</v>
      </c>
      <c r="C14" s="1098">
        <v>118201</v>
      </c>
      <c r="D14" s="1099">
        <v>0</v>
      </c>
      <c r="E14" s="1100" t="s">
        <v>1139</v>
      </c>
      <c r="F14" s="711"/>
      <c r="G14" s="711"/>
      <c r="H14" s="711"/>
      <c r="I14" s="711"/>
      <c r="J14" s="711"/>
    </row>
    <row r="15" spans="1:10" s="180" customFormat="1" ht="16.5" customHeight="1">
      <c r="A15" s="1097" t="s">
        <v>1175</v>
      </c>
      <c r="B15" s="1098">
        <v>364</v>
      </c>
      <c r="C15" s="1098">
        <v>46575</v>
      </c>
      <c r="D15" s="1099">
        <v>0</v>
      </c>
      <c r="E15" s="1100" t="s">
        <v>1176</v>
      </c>
      <c r="F15" s="711"/>
      <c r="G15" s="711"/>
      <c r="H15" s="711"/>
      <c r="I15" s="711"/>
      <c r="J15" s="711"/>
    </row>
    <row r="16" spans="1:10" s="180" customFormat="1" ht="16.5" customHeight="1">
      <c r="A16" s="1100"/>
      <c r="B16" s="1098"/>
      <c r="C16" s="1098"/>
      <c r="D16" s="1099"/>
      <c r="E16" s="1100"/>
      <c r="F16" s="711"/>
      <c r="G16" s="711"/>
      <c r="H16" s="711"/>
      <c r="I16" s="711"/>
      <c r="J16" s="711"/>
    </row>
    <row r="17" spans="1:10" s="180" customFormat="1" ht="16.5" customHeight="1">
      <c r="A17" s="1101" t="s">
        <v>1246</v>
      </c>
      <c r="B17" s="1102">
        <f>SUM(B18:B24)</f>
        <v>12799</v>
      </c>
      <c r="C17" s="1102">
        <f>SUM(C18:C24)</f>
        <v>1764595</v>
      </c>
      <c r="D17" s="1103">
        <f>SUM(D18:D24)</f>
        <v>0</v>
      </c>
      <c r="E17" s="1112" t="s">
        <v>1246</v>
      </c>
      <c r="F17" s="711"/>
      <c r="G17" s="711"/>
      <c r="H17" s="711"/>
      <c r="I17" s="711"/>
      <c r="J17" s="711"/>
    </row>
    <row r="18" spans="1:10" s="180" customFormat="1" ht="16.5" customHeight="1">
      <c r="A18" s="1104" t="s">
        <v>173</v>
      </c>
      <c r="B18" s="1098">
        <v>5148</v>
      </c>
      <c r="C18" s="1098">
        <v>714084</v>
      </c>
      <c r="D18" s="1099">
        <v>0</v>
      </c>
      <c r="E18" s="1100" t="s">
        <v>1086</v>
      </c>
      <c r="F18" s="711"/>
      <c r="G18" s="711"/>
      <c r="H18" s="711"/>
      <c r="I18" s="711"/>
      <c r="J18" s="711"/>
    </row>
    <row r="19" spans="1:10" s="180" customFormat="1" ht="16.5" customHeight="1">
      <c r="A19" s="1104" t="s">
        <v>147</v>
      </c>
      <c r="B19" s="1098">
        <v>989</v>
      </c>
      <c r="C19" s="1098">
        <v>139383</v>
      </c>
      <c r="D19" s="1099">
        <v>0</v>
      </c>
      <c r="E19" s="1100" t="s">
        <v>7</v>
      </c>
      <c r="F19" s="711"/>
      <c r="G19" s="711"/>
      <c r="H19" s="711"/>
      <c r="I19" s="711"/>
      <c r="J19" s="711"/>
    </row>
    <row r="20" spans="1:10" s="180" customFormat="1" ht="16.5" customHeight="1">
      <c r="A20" s="1104" t="s">
        <v>1177</v>
      </c>
      <c r="B20" s="1098">
        <v>303</v>
      </c>
      <c r="C20" s="1098">
        <v>38471</v>
      </c>
      <c r="D20" s="1099">
        <v>0</v>
      </c>
      <c r="E20" s="1100" t="s">
        <v>1091</v>
      </c>
      <c r="F20" s="711"/>
      <c r="G20" s="711"/>
      <c r="H20" s="711"/>
      <c r="I20" s="711"/>
      <c r="J20" s="711"/>
    </row>
    <row r="21" spans="1:10" s="180" customFormat="1" ht="16.5" customHeight="1">
      <c r="A21" s="1104"/>
      <c r="B21" s="1098"/>
      <c r="C21" s="1098"/>
      <c r="D21" s="1099"/>
      <c r="E21" s="1111"/>
      <c r="F21" s="711"/>
      <c r="G21" s="711"/>
      <c r="H21" s="711"/>
      <c r="I21" s="711"/>
      <c r="J21" s="711"/>
    </row>
    <row r="22" spans="1:10" s="180" customFormat="1" ht="16.5" customHeight="1">
      <c r="A22" s="1104" t="s">
        <v>174</v>
      </c>
      <c r="B22" s="1098">
        <v>5067</v>
      </c>
      <c r="C22" s="1098">
        <v>692999</v>
      </c>
      <c r="D22" s="1099">
        <v>0</v>
      </c>
      <c r="E22" s="1100" t="s">
        <v>1133</v>
      </c>
      <c r="F22" s="711"/>
      <c r="G22" s="711"/>
      <c r="H22" s="711"/>
      <c r="I22" s="711"/>
      <c r="J22" s="711"/>
    </row>
    <row r="23" spans="1:10" s="180" customFormat="1" ht="16.5" customHeight="1">
      <c r="A23" s="1104" t="s">
        <v>156</v>
      </c>
      <c r="B23" s="1098">
        <v>989</v>
      </c>
      <c r="C23" s="1098">
        <v>138297</v>
      </c>
      <c r="D23" s="1099">
        <v>0</v>
      </c>
      <c r="E23" s="1100" t="s">
        <v>1141</v>
      </c>
      <c r="F23" s="711"/>
      <c r="G23" s="711"/>
      <c r="H23" s="711"/>
      <c r="I23" s="711"/>
      <c r="J23" s="711"/>
    </row>
    <row r="24" spans="1:10" s="180" customFormat="1" ht="16.5" customHeight="1" thickBot="1">
      <c r="A24" s="1105" t="s">
        <v>1303</v>
      </c>
      <c r="B24" s="1106">
        <v>303</v>
      </c>
      <c r="C24" s="1106">
        <v>41361</v>
      </c>
      <c r="D24" s="1107">
        <v>0</v>
      </c>
      <c r="E24" s="1113" t="s">
        <v>1304</v>
      </c>
      <c r="F24" s="711"/>
      <c r="G24" s="711"/>
      <c r="H24" s="711"/>
      <c r="I24" s="711"/>
      <c r="J24" s="711"/>
    </row>
    <row r="25" spans="1:9" s="63" customFormat="1" ht="18" customHeight="1">
      <c r="A25" s="185" t="s">
        <v>1012</v>
      </c>
      <c r="B25" s="185"/>
      <c r="C25" s="185"/>
      <c r="D25" s="63" t="s">
        <v>873</v>
      </c>
      <c r="E25" s="185"/>
      <c r="F25" s="185"/>
      <c r="I25" s="185"/>
    </row>
    <row r="26" spans="1:8" s="63" customFormat="1" ht="18" customHeight="1">
      <c r="A26" s="63" t="s">
        <v>1081</v>
      </c>
      <c r="B26" s="199"/>
      <c r="C26" s="198"/>
      <c r="D26" s="198"/>
      <c r="E26" s="198"/>
      <c r="F26" s="198"/>
      <c r="G26" s="198"/>
      <c r="H26" s="198"/>
    </row>
    <row r="27" s="63" customFormat="1" ht="18" customHeight="1">
      <c r="A27" s="63" t="s">
        <v>203</v>
      </c>
    </row>
    <row r="28" spans="1:4" s="63" customFormat="1" ht="12">
      <c r="A28" s="63" t="s">
        <v>1074</v>
      </c>
      <c r="D28" s="352" t="s">
        <v>1070</v>
      </c>
    </row>
    <row r="29" s="186" customFormat="1" ht="13.5"/>
    <row r="30" s="186" customFormat="1" ht="13.5"/>
    <row r="31" s="186" customFormat="1" ht="13.5"/>
    <row r="32" s="186" customFormat="1" ht="13.5"/>
    <row r="33" s="186" customFormat="1" ht="13.5"/>
    <row r="34" s="186" customFormat="1" ht="13.5"/>
    <row r="35" s="186" customFormat="1" ht="13.5"/>
    <row r="36" s="186" customFormat="1" ht="13.5"/>
    <row r="37" s="186" customFormat="1" ht="13.5"/>
    <row r="38" s="186" customFormat="1" ht="13.5"/>
    <row r="39" s="186" customFormat="1" ht="13.5"/>
    <row r="40" s="186" customFormat="1" ht="13.5"/>
    <row r="41" s="186" customFormat="1" ht="13.5"/>
    <row r="42" s="186" customFormat="1" ht="13.5"/>
    <row r="43" s="186" customFormat="1" ht="13.5"/>
    <row r="44" s="186" customFormat="1" ht="13.5"/>
    <row r="45" s="186" customFormat="1" ht="13.5"/>
    <row r="46" s="186" customFormat="1" ht="13.5"/>
    <row r="47" s="186" customFormat="1" ht="13.5"/>
    <row r="48" s="186" customFormat="1" ht="13.5"/>
    <row r="49" s="186" customFormat="1" ht="13.5"/>
    <row r="50" s="186" customFormat="1" ht="13.5"/>
    <row r="51" s="186" customFormat="1" ht="13.5"/>
    <row r="52" s="186" customFormat="1" ht="13.5"/>
    <row r="53" s="186" customFormat="1" ht="13.5"/>
    <row r="54" s="186" customFormat="1" ht="13.5"/>
    <row r="55" s="186" customFormat="1" ht="13.5"/>
    <row r="56" s="186" customFormat="1" ht="13.5"/>
    <row r="57" s="186" customFormat="1" ht="13.5"/>
    <row r="58" s="186" customFormat="1" ht="13.5"/>
    <row r="59" s="186" customFormat="1" ht="13.5"/>
    <row r="60" s="186" customFormat="1" ht="13.5"/>
    <row r="61" s="186" customFormat="1" ht="13.5"/>
    <row r="62" s="186" customFormat="1" ht="13.5"/>
    <row r="63" s="186" customFormat="1" ht="13.5"/>
    <row r="64" s="186" customFormat="1" ht="13.5"/>
    <row r="65" s="186" customFormat="1" ht="13.5"/>
    <row r="66" s="186" customFormat="1" ht="13.5"/>
    <row r="67" s="186" customFormat="1" ht="13.5"/>
    <row r="68" s="186" customFormat="1" ht="13.5"/>
    <row r="69" s="186" customFormat="1" ht="13.5"/>
    <row r="70" s="186" customFormat="1" ht="13.5"/>
    <row r="71" s="186" customFormat="1" ht="13.5"/>
    <row r="72" s="186" customFormat="1" ht="13.5"/>
    <row r="73" s="186" customFormat="1" ht="13.5"/>
    <row r="74" s="186" customFormat="1" ht="13.5"/>
    <row r="75" s="186" customFormat="1" ht="13.5"/>
    <row r="76" s="186" customFormat="1" ht="13.5"/>
    <row r="77" s="186" customFormat="1" ht="13.5"/>
    <row r="78" s="186" customFormat="1" ht="13.5"/>
    <row r="79" s="186" customFormat="1" ht="13.5"/>
    <row r="80" s="186" customFormat="1" ht="13.5"/>
    <row r="81" s="186" customFormat="1" ht="13.5"/>
    <row r="82" s="186" customFormat="1" ht="13.5"/>
    <row r="83" s="186" customFormat="1" ht="13.5"/>
    <row r="84" s="186" customFormat="1" ht="13.5"/>
    <row r="85" s="186" customFormat="1" ht="13.5"/>
    <row r="86" s="186" customFormat="1" ht="13.5"/>
    <row r="87" s="186" customFormat="1" ht="13.5"/>
    <row r="88" s="186" customFormat="1" ht="13.5"/>
    <row r="89" s="186" customFormat="1" ht="13.5"/>
    <row r="90" s="186" customFormat="1" ht="13.5"/>
    <row r="91" s="186" customFormat="1" ht="13.5"/>
    <row r="92" s="186" customFormat="1" ht="13.5"/>
    <row r="93" s="186" customFormat="1" ht="13.5"/>
    <row r="94" s="186" customFormat="1" ht="13.5"/>
    <row r="95" s="186" customFormat="1" ht="13.5"/>
    <row r="96" s="186" customFormat="1" ht="13.5"/>
    <row r="97" s="186" customFormat="1" ht="13.5"/>
    <row r="98" s="186" customFormat="1" ht="13.5"/>
    <row r="99" s="186" customFormat="1" ht="13.5"/>
    <row r="100" s="186" customFormat="1" ht="13.5"/>
    <row r="101" s="186" customFormat="1" ht="13.5"/>
    <row r="102" s="186" customFormat="1" ht="13.5"/>
    <row r="103" s="186" customFormat="1" ht="13.5"/>
    <row r="104" s="186" customFormat="1" ht="13.5"/>
    <row r="105" s="186" customFormat="1" ht="13.5"/>
    <row r="106" s="186" customFormat="1" ht="13.5"/>
    <row r="107" s="186" customFormat="1" ht="13.5"/>
    <row r="108" s="186" customFormat="1" ht="13.5"/>
    <row r="109" s="186" customFormat="1" ht="13.5"/>
    <row r="110" s="186" customFormat="1" ht="13.5"/>
    <row r="111" s="186" customFormat="1" ht="13.5"/>
    <row r="112" s="186" customFormat="1" ht="13.5"/>
    <row r="113" s="186" customFormat="1" ht="13.5"/>
    <row r="114" s="186" customFormat="1" ht="13.5"/>
    <row r="115" s="186" customFormat="1" ht="13.5"/>
    <row r="116" s="186" customFormat="1" ht="13.5"/>
    <row r="117" s="186" customFormat="1" ht="13.5"/>
    <row r="118" s="186" customFormat="1" ht="13.5"/>
    <row r="119" s="186" customFormat="1" ht="13.5"/>
    <row r="120" s="186" customFormat="1" ht="13.5"/>
    <row r="121" s="186" customFormat="1" ht="13.5"/>
    <row r="122" s="186" customFormat="1" ht="13.5"/>
    <row r="123" s="186" customFormat="1" ht="13.5"/>
    <row r="124" s="186" customFormat="1" ht="13.5"/>
    <row r="125" s="186" customFormat="1" ht="13.5"/>
    <row r="126" s="186" customFormat="1" ht="13.5"/>
    <row r="127" s="186" customFormat="1" ht="13.5"/>
    <row r="128" s="186" customFormat="1" ht="13.5"/>
    <row r="129" s="186" customFormat="1" ht="13.5"/>
    <row r="130" s="186" customFormat="1" ht="13.5"/>
    <row r="131" s="186" customFormat="1" ht="13.5"/>
    <row r="132" s="186" customFormat="1" ht="13.5"/>
    <row r="133" s="186" customFormat="1" ht="13.5"/>
    <row r="134" s="186" customFormat="1" ht="13.5"/>
    <row r="135" s="186" customFormat="1" ht="13.5"/>
    <row r="136" s="186" customFormat="1" ht="13.5"/>
    <row r="137" s="186" customFormat="1" ht="13.5"/>
    <row r="138" s="186" customFormat="1" ht="13.5"/>
  </sheetData>
  <sheetProtection/>
  <mergeCells count="3">
    <mergeCell ref="A2:J2"/>
    <mergeCell ref="B4:D4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E31" sqref="E31"/>
    </sheetView>
  </sheetViews>
  <sheetFormatPr defaultColWidth="8.88671875" defaultRowHeight="13.5"/>
  <cols>
    <col min="1" max="5" width="16.3359375" style="0" customWidth="1"/>
    <col min="6" max="10" width="10.88671875" style="0" customWidth="1"/>
  </cols>
  <sheetData>
    <row r="1" spans="1:10" s="176" customFormat="1" ht="36.75" customHeight="1">
      <c r="A1" s="1122" t="s">
        <v>1306</v>
      </c>
      <c r="B1" s="1122"/>
      <c r="C1" s="1122"/>
      <c r="D1" s="1122"/>
      <c r="E1" s="1122"/>
      <c r="F1" s="1078"/>
      <c r="G1" s="1078"/>
      <c r="H1" s="1078"/>
      <c r="I1" s="1078"/>
      <c r="J1" s="1078"/>
    </row>
    <row r="2" spans="1:10" s="180" customFormat="1" ht="16.5" customHeight="1">
      <c r="A2" s="820"/>
      <c r="B2" s="820"/>
      <c r="C2" s="820"/>
      <c r="D2" s="820"/>
      <c r="E2" s="820"/>
      <c r="F2" s="820"/>
      <c r="G2" s="820"/>
      <c r="H2" s="820"/>
      <c r="I2" s="820"/>
      <c r="J2" s="820"/>
    </row>
    <row r="3" spans="1:10" s="180" customFormat="1" ht="16.5" customHeight="1" thickBot="1">
      <c r="A3" s="1007" t="s">
        <v>1300</v>
      </c>
      <c r="B3" s="971"/>
      <c r="C3" s="971"/>
      <c r="D3" s="971"/>
      <c r="E3" s="972" t="s">
        <v>0</v>
      </c>
      <c r="F3" s="711"/>
      <c r="G3" s="711"/>
      <c r="H3" s="711"/>
      <c r="I3" s="711"/>
      <c r="J3" s="711"/>
    </row>
    <row r="4" spans="1:10" s="180" customFormat="1" ht="16.5" customHeight="1">
      <c r="A4" s="1017"/>
      <c r="B4" s="1018" t="s">
        <v>1</v>
      </c>
      <c r="C4" s="1019"/>
      <c r="D4" s="1020"/>
      <c r="E4" s="1119"/>
      <c r="F4" s="711"/>
      <c r="G4" s="711"/>
      <c r="H4" s="711"/>
      <c r="I4" s="711"/>
      <c r="J4" s="711"/>
    </row>
    <row r="5" spans="1:10" s="180" customFormat="1" ht="16.5" customHeight="1">
      <c r="A5" s="978" t="s">
        <v>195</v>
      </c>
      <c r="B5" s="979" t="s">
        <v>1083</v>
      </c>
      <c r="C5" s="980" t="s">
        <v>1084</v>
      </c>
      <c r="D5" s="981" t="s">
        <v>1085</v>
      </c>
      <c r="E5" s="1120" t="s">
        <v>196</v>
      </c>
      <c r="F5" s="711"/>
      <c r="G5" s="711"/>
      <c r="H5" s="711"/>
      <c r="I5" s="711"/>
      <c r="J5" s="711"/>
    </row>
    <row r="6" spans="1:10" s="180" customFormat="1" ht="16.5" customHeight="1">
      <c r="A6" s="978" t="s">
        <v>141</v>
      </c>
      <c r="B6" s="983" t="s">
        <v>197</v>
      </c>
      <c r="C6" s="984" t="s">
        <v>197</v>
      </c>
      <c r="D6" s="985" t="s">
        <v>3</v>
      </c>
      <c r="E6" s="1120" t="s">
        <v>198</v>
      </c>
      <c r="F6" s="711"/>
      <c r="G6" s="711"/>
      <c r="H6" s="711"/>
      <c r="I6" s="711"/>
      <c r="J6" s="711"/>
    </row>
    <row r="7" spans="1:10" s="180" customFormat="1" ht="16.5" customHeight="1">
      <c r="A7" s="1026"/>
      <c r="B7" s="987" t="s">
        <v>199</v>
      </c>
      <c r="C7" s="988" t="s">
        <v>200</v>
      </c>
      <c r="D7" s="989" t="s">
        <v>644</v>
      </c>
      <c r="E7" s="1121"/>
      <c r="F7" s="711"/>
      <c r="G7" s="711"/>
      <c r="H7" s="711"/>
      <c r="I7" s="711"/>
      <c r="J7" s="711"/>
    </row>
    <row r="8" spans="1:10" s="180" customFormat="1" ht="16.5" customHeight="1">
      <c r="A8" s="1068" t="s">
        <v>1014</v>
      </c>
      <c r="B8" s="1114">
        <f>SUM(B9:B10)</f>
        <v>9738</v>
      </c>
      <c r="C8" s="1114">
        <f>SUM(C9:C10)</f>
        <v>1676190</v>
      </c>
      <c r="D8" s="1114">
        <f>SUM(D9:D10)</f>
        <v>0.05</v>
      </c>
      <c r="E8" s="1079" t="s">
        <v>1014</v>
      </c>
      <c r="F8" s="711"/>
      <c r="G8" s="711"/>
      <c r="H8" s="711"/>
      <c r="I8" s="711"/>
      <c r="J8" s="711"/>
    </row>
    <row r="9" spans="1:10" s="180" customFormat="1" ht="16.5" customHeight="1">
      <c r="A9" s="1071" t="s">
        <v>1112</v>
      </c>
      <c r="B9" s="508">
        <v>4854</v>
      </c>
      <c r="C9" s="508">
        <v>836969</v>
      </c>
      <c r="D9" s="1115">
        <v>0</v>
      </c>
      <c r="E9" s="1000" t="s">
        <v>1113</v>
      </c>
      <c r="F9" s="711"/>
      <c r="G9" s="711"/>
      <c r="H9" s="711"/>
      <c r="I9" s="711"/>
      <c r="J9" s="711"/>
    </row>
    <row r="10" spans="1:10" s="180" customFormat="1" ht="16.5" customHeight="1">
      <c r="A10" s="1071" t="s">
        <v>1131</v>
      </c>
      <c r="B10" s="508">
        <v>4884</v>
      </c>
      <c r="C10" s="508">
        <v>839221</v>
      </c>
      <c r="D10" s="1115">
        <v>0.05</v>
      </c>
      <c r="E10" s="1034" t="s">
        <v>1132</v>
      </c>
      <c r="F10" s="711"/>
      <c r="G10" s="711"/>
      <c r="H10" s="711"/>
      <c r="I10" s="711"/>
      <c r="J10" s="711"/>
    </row>
    <row r="11" spans="1:10" s="180" customFormat="1" ht="16.5" customHeight="1">
      <c r="A11" s="1071"/>
      <c r="B11" s="508"/>
      <c r="C11" s="508"/>
      <c r="D11" s="1115"/>
      <c r="E11" s="1034"/>
      <c r="F11" s="711"/>
      <c r="G11" s="711"/>
      <c r="H11" s="711"/>
      <c r="I11" s="711"/>
      <c r="J11" s="711"/>
    </row>
    <row r="12" spans="1:10" s="180" customFormat="1" ht="16.5" customHeight="1">
      <c r="A12" s="1073" t="s">
        <v>1246</v>
      </c>
      <c r="B12" s="1116">
        <f>SUM(B13:B14)</f>
        <v>9351</v>
      </c>
      <c r="C12" s="1116">
        <f>SUM(C13:C14)</f>
        <v>1603037</v>
      </c>
      <c r="D12" s="1117">
        <f>SUM(D13:D14)</f>
        <v>0</v>
      </c>
      <c r="E12" s="1085" t="s">
        <v>1246</v>
      </c>
      <c r="F12" s="711"/>
      <c r="G12" s="711"/>
      <c r="H12" s="711"/>
      <c r="I12" s="711"/>
      <c r="J12" s="711"/>
    </row>
    <row r="13" spans="1:10" s="180" customFormat="1" ht="16.5" customHeight="1">
      <c r="A13" s="1071" t="s">
        <v>173</v>
      </c>
      <c r="B13" s="508">
        <v>4676</v>
      </c>
      <c r="C13" s="508">
        <v>807423</v>
      </c>
      <c r="D13" s="1115">
        <v>0</v>
      </c>
      <c r="E13" s="1000" t="s">
        <v>1086</v>
      </c>
      <c r="F13" s="711"/>
      <c r="G13" s="711"/>
      <c r="H13" s="711"/>
      <c r="I13" s="711"/>
      <c r="J13" s="711"/>
    </row>
    <row r="14" spans="1:10" s="180" customFormat="1" ht="16.5" customHeight="1" thickBot="1">
      <c r="A14" s="1076" t="s">
        <v>174</v>
      </c>
      <c r="B14" s="509">
        <v>4675</v>
      </c>
      <c r="C14" s="509">
        <v>795614</v>
      </c>
      <c r="D14" s="1118">
        <v>0</v>
      </c>
      <c r="E14" s="1040" t="s">
        <v>1096</v>
      </c>
      <c r="F14" s="711"/>
      <c r="G14" s="711"/>
      <c r="H14" s="711"/>
      <c r="I14" s="711"/>
      <c r="J14" s="711"/>
    </row>
    <row r="15" spans="1:6" s="63" customFormat="1" ht="19.5" customHeight="1">
      <c r="A15" s="185" t="s">
        <v>1012</v>
      </c>
      <c r="B15" s="185"/>
      <c r="C15" s="185"/>
      <c r="D15" s="821" t="s">
        <v>873</v>
      </c>
      <c r="E15" s="821"/>
      <c r="F15" s="821"/>
    </row>
    <row r="16" spans="1:8" s="63" customFormat="1" ht="19.5" customHeight="1">
      <c r="A16" s="63" t="s">
        <v>1082</v>
      </c>
      <c r="B16" s="199"/>
      <c r="C16" s="198"/>
      <c r="D16" s="198"/>
      <c r="E16" s="198"/>
      <c r="F16" s="198"/>
      <c r="G16" s="198"/>
      <c r="H16" s="198"/>
    </row>
    <row r="17" s="63" customFormat="1" ht="19.5" customHeight="1">
      <c r="A17" s="63" t="s">
        <v>203</v>
      </c>
    </row>
    <row r="18" spans="1:4" s="63" customFormat="1" ht="12">
      <c r="A18" s="63" t="s">
        <v>1074</v>
      </c>
      <c r="D18" s="352" t="s">
        <v>1070</v>
      </c>
    </row>
    <row r="19" s="188" customFormat="1" ht="13.5"/>
    <row r="20" s="188" customFormat="1" ht="13.5"/>
    <row r="21" s="188" customFormat="1" ht="13.5"/>
    <row r="22" s="188" customFormat="1" ht="13.5"/>
    <row r="23" s="188" customFormat="1" ht="13.5"/>
    <row r="24" s="188" customFormat="1" ht="13.5"/>
    <row r="25" s="188" customFormat="1" ht="13.5"/>
    <row r="26" s="188" customFormat="1" ht="13.5"/>
    <row r="27" s="188" customFormat="1" ht="13.5"/>
    <row r="28" s="188" customFormat="1" ht="13.5"/>
    <row r="29" s="188" customFormat="1" ht="13.5"/>
    <row r="30" s="188" customFormat="1" ht="13.5"/>
    <row r="31" s="188" customFormat="1" ht="13.5"/>
    <row r="32" s="188" customFormat="1" ht="13.5"/>
    <row r="33" s="188" customFormat="1" ht="13.5"/>
    <row r="34" s="188" customFormat="1" ht="13.5"/>
    <row r="35" s="188" customFormat="1" ht="13.5"/>
    <row r="36" s="188" customFormat="1" ht="13.5"/>
    <row r="37" s="188" customFormat="1" ht="13.5"/>
    <row r="38" s="188" customFormat="1" ht="13.5"/>
    <row r="39" s="188" customFormat="1" ht="13.5"/>
    <row r="40" s="188" customFormat="1" ht="13.5"/>
    <row r="41" s="188" customFormat="1" ht="13.5"/>
    <row r="42" s="188" customFormat="1" ht="13.5"/>
    <row r="43" s="188" customFormat="1" ht="13.5"/>
    <row r="44" s="188" customFormat="1" ht="13.5"/>
    <row r="45" s="188" customFormat="1" ht="13.5"/>
    <row r="46" s="188" customFormat="1" ht="13.5"/>
    <row r="47" s="188" customFormat="1" ht="13.5"/>
    <row r="48" s="188" customFormat="1" ht="13.5"/>
    <row r="49" s="188" customFormat="1" ht="13.5"/>
    <row r="50" s="188" customFormat="1" ht="13.5"/>
    <row r="51" s="188" customFormat="1" ht="13.5"/>
    <row r="52" s="188" customFormat="1" ht="13.5"/>
    <row r="53" s="188" customFormat="1" ht="13.5"/>
    <row r="54" s="188" customFormat="1" ht="13.5"/>
    <row r="55" s="188" customFormat="1" ht="13.5"/>
    <row r="56" s="188" customFormat="1" ht="13.5"/>
    <row r="57" s="188" customFormat="1" ht="13.5"/>
    <row r="58" s="188" customFormat="1" ht="13.5"/>
    <row r="59" s="188" customFormat="1" ht="13.5"/>
    <row r="60" s="188" customFormat="1" ht="13.5"/>
    <row r="61" s="188" customFormat="1" ht="13.5"/>
    <row r="62" s="188" customFormat="1" ht="13.5"/>
    <row r="63" s="188" customFormat="1" ht="13.5"/>
    <row r="64" s="188" customFormat="1" ht="13.5"/>
    <row r="65" s="188" customFormat="1" ht="13.5"/>
    <row r="66" s="188" customFormat="1" ht="13.5"/>
    <row r="67" s="188" customFormat="1" ht="13.5"/>
    <row r="68" s="188" customFormat="1" ht="13.5"/>
  </sheetData>
  <sheetProtection/>
  <mergeCells count="4">
    <mergeCell ref="D15:F15"/>
    <mergeCell ref="A2:J2"/>
    <mergeCell ref="B4:D4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showZeros="0" zoomScalePageLayoutView="0" workbookViewId="0" topLeftCell="A1">
      <selection activeCell="I28" sqref="I28"/>
    </sheetView>
  </sheetViews>
  <sheetFormatPr defaultColWidth="8.88671875" defaultRowHeight="13.5"/>
  <cols>
    <col min="1" max="1" width="8.99609375" style="26" customWidth="1"/>
    <col min="2" max="2" width="7.21484375" style="26" customWidth="1"/>
    <col min="3" max="3" width="11.10546875" style="26" customWidth="1"/>
    <col min="4" max="4" width="6.3359375" style="26" customWidth="1"/>
    <col min="5" max="5" width="8.3359375" style="26" customWidth="1"/>
    <col min="6" max="6" width="6.4453125" style="26" customWidth="1"/>
    <col min="7" max="7" width="11.10546875" style="26" customWidth="1"/>
    <col min="8" max="8" width="5.99609375" style="26" customWidth="1"/>
    <col min="9" max="9" width="11.10546875" style="26" customWidth="1"/>
    <col min="10" max="10" width="6.21484375" style="26" customWidth="1"/>
    <col min="11" max="11" width="8.3359375" style="26" customWidth="1"/>
    <col min="12" max="12" width="6.21484375" style="26" customWidth="1"/>
    <col min="13" max="13" width="7.77734375" style="26" customWidth="1"/>
    <col min="14" max="14" width="6.4453125" style="26" customWidth="1"/>
    <col min="15" max="15" width="10.99609375" style="26" bestFit="1" customWidth="1"/>
    <col min="16" max="16" width="5.5546875" style="26" customWidth="1"/>
    <col min="17" max="17" width="6.99609375" style="26" customWidth="1"/>
    <col min="18" max="18" width="7.88671875" style="26" customWidth="1"/>
    <col min="19" max="16384" width="8.88671875" style="26" customWidth="1"/>
  </cols>
  <sheetData>
    <row r="1" spans="1:18" ht="27" customHeight="1">
      <c r="A1" s="729" t="s">
        <v>1308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18" ht="18" customHeight="1">
      <c r="A2" s="131" t="s">
        <v>766</v>
      </c>
      <c r="B2" s="134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R2" s="200" t="s">
        <v>767</v>
      </c>
    </row>
    <row r="3" spans="1:18" ht="27.75" customHeight="1">
      <c r="A3" s="135"/>
      <c r="B3" s="201" t="s">
        <v>205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/>
      <c r="N3" s="798" t="s">
        <v>206</v>
      </c>
      <c r="O3" s="825"/>
      <c r="P3" s="825"/>
      <c r="Q3" s="826"/>
      <c r="R3" s="204"/>
    </row>
    <row r="4" spans="1:18" ht="26.25" customHeight="1">
      <c r="A4" s="54" t="s">
        <v>543</v>
      </c>
      <c r="B4" s="827" t="s">
        <v>114</v>
      </c>
      <c r="C4" s="826"/>
      <c r="D4" s="827" t="s">
        <v>207</v>
      </c>
      <c r="E4" s="826"/>
      <c r="F4" s="827" t="s">
        <v>208</v>
      </c>
      <c r="G4" s="826"/>
      <c r="H4" s="827" t="s">
        <v>209</v>
      </c>
      <c r="I4" s="826"/>
      <c r="J4" s="827" t="s">
        <v>210</v>
      </c>
      <c r="K4" s="826"/>
      <c r="L4" s="827" t="s">
        <v>211</v>
      </c>
      <c r="M4" s="826"/>
      <c r="N4" s="827" t="s">
        <v>212</v>
      </c>
      <c r="O4" s="826"/>
      <c r="P4" s="828" t="s">
        <v>213</v>
      </c>
      <c r="Q4" s="829"/>
      <c r="R4" s="45" t="s">
        <v>534</v>
      </c>
    </row>
    <row r="5" spans="1:18" ht="21.75" customHeight="1">
      <c r="A5" s="139"/>
      <c r="B5" s="824" t="s">
        <v>553</v>
      </c>
      <c r="C5" s="808"/>
      <c r="D5" s="824" t="s">
        <v>768</v>
      </c>
      <c r="E5" s="808"/>
      <c r="F5" s="824" t="s">
        <v>769</v>
      </c>
      <c r="G5" s="808"/>
      <c r="H5" s="824" t="s">
        <v>770</v>
      </c>
      <c r="I5" s="808"/>
      <c r="J5" s="824" t="s">
        <v>771</v>
      </c>
      <c r="K5" s="808"/>
      <c r="L5" s="824" t="s">
        <v>772</v>
      </c>
      <c r="M5" s="808"/>
      <c r="N5" s="824" t="s">
        <v>773</v>
      </c>
      <c r="O5" s="808"/>
      <c r="P5" s="824" t="s">
        <v>214</v>
      </c>
      <c r="Q5" s="808"/>
      <c r="R5" s="141"/>
    </row>
    <row r="6" spans="1:18" ht="40.5" customHeight="1">
      <c r="A6" s="142"/>
      <c r="B6" s="205" t="s">
        <v>215</v>
      </c>
      <c r="C6" s="205" t="s">
        <v>216</v>
      </c>
      <c r="D6" s="205" t="s">
        <v>215</v>
      </c>
      <c r="E6" s="205" t="s">
        <v>216</v>
      </c>
      <c r="F6" s="205" t="s">
        <v>215</v>
      </c>
      <c r="G6" s="205" t="s">
        <v>216</v>
      </c>
      <c r="H6" s="205" t="s">
        <v>215</v>
      </c>
      <c r="I6" s="205" t="s">
        <v>216</v>
      </c>
      <c r="J6" s="205" t="s">
        <v>215</v>
      </c>
      <c r="K6" s="205" t="s">
        <v>216</v>
      </c>
      <c r="L6" s="205" t="s">
        <v>215</v>
      </c>
      <c r="M6" s="205" t="s">
        <v>216</v>
      </c>
      <c r="N6" s="205" t="s">
        <v>215</v>
      </c>
      <c r="O6" s="205" t="s">
        <v>216</v>
      </c>
      <c r="P6" s="205" t="s">
        <v>215</v>
      </c>
      <c r="Q6" s="205" t="s">
        <v>216</v>
      </c>
      <c r="R6" s="144"/>
    </row>
    <row r="7" spans="1:18" s="28" customFormat="1" ht="25.5" customHeight="1">
      <c r="A7" s="206" t="s">
        <v>577</v>
      </c>
      <c r="B7" s="122">
        <v>778</v>
      </c>
      <c r="C7" s="123">
        <v>11041268</v>
      </c>
      <c r="D7" s="146">
        <v>12</v>
      </c>
      <c r="E7" s="146">
        <v>67161</v>
      </c>
      <c r="F7" s="146">
        <v>455</v>
      </c>
      <c r="G7" s="146">
        <v>9019513</v>
      </c>
      <c r="H7" s="146">
        <v>159</v>
      </c>
      <c r="I7" s="146">
        <v>1944246</v>
      </c>
      <c r="J7" s="146">
        <v>14</v>
      </c>
      <c r="K7" s="146">
        <v>1966</v>
      </c>
      <c r="L7" s="146">
        <v>138</v>
      </c>
      <c r="M7" s="146">
        <v>8382</v>
      </c>
      <c r="N7" s="146">
        <v>672</v>
      </c>
      <c r="O7" s="146">
        <v>11040079</v>
      </c>
      <c r="P7" s="146">
        <v>106</v>
      </c>
      <c r="Q7" s="207">
        <v>1189</v>
      </c>
      <c r="R7" s="86" t="s">
        <v>577</v>
      </c>
    </row>
    <row r="8" spans="1:18" s="28" customFormat="1" ht="25.5" customHeight="1">
      <c r="A8" s="206" t="s">
        <v>109</v>
      </c>
      <c r="B8" s="122">
        <v>803</v>
      </c>
      <c r="C8" s="123">
        <v>10374048</v>
      </c>
      <c r="D8" s="146">
        <v>16</v>
      </c>
      <c r="E8" s="146">
        <v>89715</v>
      </c>
      <c r="F8" s="146">
        <v>457</v>
      </c>
      <c r="G8" s="146">
        <v>8786057</v>
      </c>
      <c r="H8" s="146">
        <v>153</v>
      </c>
      <c r="I8" s="146">
        <v>1486164</v>
      </c>
      <c r="J8" s="146">
        <v>13</v>
      </c>
      <c r="K8" s="146">
        <v>1942</v>
      </c>
      <c r="L8" s="146">
        <v>164</v>
      </c>
      <c r="M8" s="146">
        <v>10170</v>
      </c>
      <c r="N8" s="146">
        <v>673</v>
      </c>
      <c r="O8" s="146">
        <v>10368026</v>
      </c>
      <c r="P8" s="146">
        <v>130</v>
      </c>
      <c r="Q8" s="207">
        <v>6022</v>
      </c>
      <c r="R8" s="86" t="s">
        <v>109</v>
      </c>
    </row>
    <row r="9" spans="1:18" s="28" customFormat="1" ht="25.5" customHeight="1">
      <c r="A9" s="206" t="s">
        <v>1013</v>
      </c>
      <c r="B9" s="122">
        <v>797</v>
      </c>
      <c r="C9" s="123">
        <v>9660572</v>
      </c>
      <c r="D9" s="146">
        <v>15</v>
      </c>
      <c r="E9" s="146">
        <v>73541</v>
      </c>
      <c r="F9" s="146">
        <v>455</v>
      </c>
      <c r="G9" s="146">
        <v>8271933</v>
      </c>
      <c r="H9" s="146">
        <v>146</v>
      </c>
      <c r="I9" s="146">
        <v>1303449</v>
      </c>
      <c r="J9" s="146">
        <v>14</v>
      </c>
      <c r="K9" s="146">
        <v>2091</v>
      </c>
      <c r="L9" s="146">
        <v>167</v>
      </c>
      <c r="M9" s="146">
        <v>9558</v>
      </c>
      <c r="N9" s="146">
        <v>665</v>
      </c>
      <c r="O9" s="146">
        <v>9658925</v>
      </c>
      <c r="P9" s="146">
        <v>132</v>
      </c>
      <c r="Q9" s="207">
        <v>1648</v>
      </c>
      <c r="R9" s="86" t="s">
        <v>1013</v>
      </c>
    </row>
    <row r="10" spans="1:18" s="28" customFormat="1" ht="25.5" customHeight="1">
      <c r="A10" s="1123" t="s">
        <v>1307</v>
      </c>
      <c r="B10" s="117">
        <v>806</v>
      </c>
      <c r="C10" s="117">
        <v>10034742</v>
      </c>
      <c r="D10" s="106">
        <v>15</v>
      </c>
      <c r="E10" s="106">
        <v>64686</v>
      </c>
      <c r="F10" s="106">
        <v>445</v>
      </c>
      <c r="G10" s="106">
        <v>8654926</v>
      </c>
      <c r="H10" s="106">
        <v>160</v>
      </c>
      <c r="I10" s="106">
        <v>1300640</v>
      </c>
      <c r="J10" s="106">
        <v>16</v>
      </c>
      <c r="K10" s="106">
        <v>4731</v>
      </c>
      <c r="L10" s="106">
        <v>170</v>
      </c>
      <c r="M10" s="106">
        <v>9759</v>
      </c>
      <c r="N10" s="106">
        <v>670</v>
      </c>
      <c r="O10" s="106">
        <v>10033015</v>
      </c>
      <c r="P10" s="106">
        <v>136</v>
      </c>
      <c r="Q10" s="658">
        <v>1727</v>
      </c>
      <c r="R10" s="110" t="s">
        <v>1307</v>
      </c>
    </row>
    <row r="11" spans="1:18" s="27" customFormat="1" ht="25.5" customHeight="1">
      <c r="A11" s="514" t="s">
        <v>1251</v>
      </c>
      <c r="B11" s="515">
        <v>826</v>
      </c>
      <c r="C11" s="516">
        <v>10461625</v>
      </c>
      <c r="D11" s="517">
        <v>17</v>
      </c>
      <c r="E11" s="517">
        <v>76312</v>
      </c>
      <c r="F11" s="517">
        <v>455</v>
      </c>
      <c r="G11" s="517">
        <v>9138071</v>
      </c>
      <c r="H11" s="517">
        <v>170</v>
      </c>
      <c r="I11" s="517">
        <v>1230939</v>
      </c>
      <c r="J11" s="517">
        <v>14</v>
      </c>
      <c r="K11" s="517">
        <v>4453</v>
      </c>
      <c r="L11" s="517">
        <v>170</v>
      </c>
      <c r="M11" s="517">
        <v>11849</v>
      </c>
      <c r="N11" s="517" t="s">
        <v>991</v>
      </c>
      <c r="O11" s="517" t="s">
        <v>991</v>
      </c>
      <c r="P11" s="517" t="s">
        <v>991</v>
      </c>
      <c r="Q11" s="518" t="s">
        <v>991</v>
      </c>
      <c r="R11" s="519" t="s">
        <v>1251</v>
      </c>
    </row>
    <row r="12" spans="1:18" s="63" customFormat="1" ht="15" customHeight="1">
      <c r="A12" s="510" t="s">
        <v>193</v>
      </c>
      <c r="B12" s="510"/>
      <c r="C12" s="510"/>
      <c r="D12" s="510"/>
      <c r="E12" s="510"/>
      <c r="I12" s="511" t="s">
        <v>926</v>
      </c>
      <c r="L12" s="247"/>
      <c r="M12" s="247"/>
      <c r="N12" s="247"/>
      <c r="O12" s="247"/>
      <c r="P12" s="247"/>
      <c r="Q12" s="247"/>
      <c r="R12" s="247"/>
    </row>
    <row r="13" spans="1:19" s="238" customFormat="1" ht="15" customHeight="1">
      <c r="A13" s="512" t="s">
        <v>532</v>
      </c>
      <c r="B13" s="513"/>
      <c r="C13" s="513"/>
      <c r="D13" s="513"/>
      <c r="E13" s="513"/>
      <c r="F13" s="513"/>
      <c r="H13" s="513"/>
      <c r="I13" s="513" t="s">
        <v>1005</v>
      </c>
      <c r="J13" s="513"/>
      <c r="K13" s="513"/>
      <c r="M13" s="513"/>
      <c r="N13" s="513"/>
      <c r="O13" s="513"/>
      <c r="P13" s="513"/>
      <c r="Q13" s="513"/>
      <c r="R13" s="513"/>
      <c r="S13" s="513"/>
    </row>
    <row r="14" s="63" customFormat="1" ht="15" customHeight="1">
      <c r="A14" s="63" t="s">
        <v>531</v>
      </c>
    </row>
    <row r="16" ht="12.75">
      <c r="N16" s="189"/>
    </row>
  </sheetData>
  <sheetProtection/>
  <mergeCells count="18">
    <mergeCell ref="A1:R1"/>
    <mergeCell ref="N3:Q3"/>
    <mergeCell ref="B4:C4"/>
    <mergeCell ref="D4:E4"/>
    <mergeCell ref="F4:G4"/>
    <mergeCell ref="H4:I4"/>
    <mergeCell ref="J4:K4"/>
    <mergeCell ref="L4:M4"/>
    <mergeCell ref="N4:O4"/>
    <mergeCell ref="P4:Q4"/>
    <mergeCell ref="N5:O5"/>
    <mergeCell ref="P5:Q5"/>
    <mergeCell ref="B5:C5"/>
    <mergeCell ref="D5:E5"/>
    <mergeCell ref="F5:G5"/>
    <mergeCell ref="H5:I5"/>
    <mergeCell ref="J5:K5"/>
    <mergeCell ref="L5:M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"/>
  <sheetViews>
    <sheetView zoomScale="90" zoomScaleNormal="90" zoomScalePageLayoutView="0" workbookViewId="0" topLeftCell="A1">
      <selection activeCell="F26" sqref="F26"/>
    </sheetView>
  </sheetViews>
  <sheetFormatPr defaultColWidth="8.88671875" defaultRowHeight="13.5"/>
  <cols>
    <col min="1" max="1" width="12.77734375" style="14" customWidth="1"/>
    <col min="2" max="2" width="14.99609375" style="14" customWidth="1"/>
    <col min="3" max="3" width="12.77734375" style="14" customWidth="1"/>
    <col min="4" max="4" width="14.99609375" style="14" customWidth="1"/>
    <col min="5" max="5" width="16.6640625" style="14" customWidth="1"/>
    <col min="6" max="6" width="14.99609375" style="14" customWidth="1"/>
    <col min="7" max="7" width="15.4453125" style="14" customWidth="1"/>
    <col min="8" max="8" width="16.3359375" style="14" customWidth="1"/>
    <col min="9" max="16384" width="8.88671875" style="14" customWidth="1"/>
  </cols>
  <sheetData>
    <row r="1" spans="1:8" s="26" customFormat="1" ht="37.5" customHeight="1">
      <c r="A1" s="729" t="s">
        <v>1309</v>
      </c>
      <c r="B1" s="729"/>
      <c r="C1" s="729"/>
      <c r="D1" s="729"/>
      <c r="E1" s="729"/>
      <c r="F1" s="729"/>
      <c r="G1" s="729"/>
      <c r="H1" s="729"/>
    </row>
    <row r="2" spans="1:8" s="26" customFormat="1" ht="27.75" customHeight="1">
      <c r="A2" s="26" t="s">
        <v>833</v>
      </c>
      <c r="H2" s="192" t="s">
        <v>217</v>
      </c>
    </row>
    <row r="3" spans="1:8" s="26" customFormat="1" ht="27" customHeight="1">
      <c r="A3" s="181"/>
      <c r="B3" s="733" t="s">
        <v>218</v>
      </c>
      <c r="C3" s="732"/>
      <c r="D3" s="730" t="s">
        <v>219</v>
      </c>
      <c r="E3" s="732"/>
      <c r="F3" s="733" t="s">
        <v>220</v>
      </c>
      <c r="G3" s="732"/>
      <c r="H3" s="204"/>
    </row>
    <row r="4" spans="1:8" s="26" customFormat="1" ht="27" customHeight="1">
      <c r="A4" s="54" t="s">
        <v>221</v>
      </c>
      <c r="B4" s="739" t="s">
        <v>553</v>
      </c>
      <c r="C4" s="740"/>
      <c r="D4" s="831" t="s">
        <v>834</v>
      </c>
      <c r="E4" s="740"/>
      <c r="F4" s="831" t="s">
        <v>835</v>
      </c>
      <c r="G4" s="740"/>
      <c r="H4" s="45" t="s">
        <v>534</v>
      </c>
    </row>
    <row r="5" spans="1:8" s="26" customFormat="1" ht="27" customHeight="1">
      <c r="A5" s="54"/>
      <c r="B5" s="138" t="s">
        <v>836</v>
      </c>
      <c r="C5" s="61" t="s">
        <v>222</v>
      </c>
      <c r="D5" s="138" t="s">
        <v>836</v>
      </c>
      <c r="E5" s="61" t="s">
        <v>222</v>
      </c>
      <c r="F5" s="138" t="s">
        <v>836</v>
      </c>
      <c r="G5" s="181" t="s">
        <v>837</v>
      </c>
      <c r="H5" s="141"/>
    </row>
    <row r="6" spans="1:8" s="26" customFormat="1" ht="27" customHeight="1">
      <c r="A6" s="56"/>
      <c r="B6" s="179" t="s">
        <v>643</v>
      </c>
      <c r="C6" s="76" t="s">
        <v>644</v>
      </c>
      <c r="D6" s="179" t="s">
        <v>643</v>
      </c>
      <c r="E6" s="76" t="s">
        <v>644</v>
      </c>
      <c r="F6" s="179" t="s">
        <v>643</v>
      </c>
      <c r="G6" s="56" t="s">
        <v>644</v>
      </c>
      <c r="H6" s="144"/>
    </row>
    <row r="7" spans="1:8" s="134" customFormat="1" ht="22.5" customHeight="1">
      <c r="A7" s="41" t="s">
        <v>577</v>
      </c>
      <c r="B7" s="209">
        <v>2343088</v>
      </c>
      <c r="C7" s="71">
        <v>5433</v>
      </c>
      <c r="D7" s="71">
        <v>2287845</v>
      </c>
      <c r="E7" s="71">
        <v>5433</v>
      </c>
      <c r="F7" s="79">
        <v>55243</v>
      </c>
      <c r="G7" s="72">
        <v>0</v>
      </c>
      <c r="H7" s="69" t="s">
        <v>577</v>
      </c>
    </row>
    <row r="8" spans="1:13" s="134" customFormat="1" ht="22.5" customHeight="1">
      <c r="A8" s="41" t="s">
        <v>109</v>
      </c>
      <c r="B8" s="209">
        <v>2872638</v>
      </c>
      <c r="C8" s="71">
        <v>6176</v>
      </c>
      <c r="D8" s="71">
        <v>2807643</v>
      </c>
      <c r="E8" s="71">
        <v>6176</v>
      </c>
      <c r="F8" s="79">
        <v>64995</v>
      </c>
      <c r="G8" s="72">
        <v>0</v>
      </c>
      <c r="H8" s="69" t="s">
        <v>109</v>
      </c>
      <c r="J8" s="830" t="s">
        <v>640</v>
      </c>
      <c r="K8" s="830"/>
      <c r="L8" s="830"/>
      <c r="M8" s="830"/>
    </row>
    <row r="9" spans="1:13" s="134" customFormat="1" ht="22.5" customHeight="1">
      <c r="A9" s="41" t="s">
        <v>1013</v>
      </c>
      <c r="B9" s="209">
        <v>2886890</v>
      </c>
      <c r="C9" s="71">
        <v>6141</v>
      </c>
      <c r="D9" s="71">
        <v>2746394</v>
      </c>
      <c r="E9" s="71">
        <v>6141</v>
      </c>
      <c r="F9" s="79">
        <v>140496</v>
      </c>
      <c r="G9" s="72">
        <v>0</v>
      </c>
      <c r="H9" s="69" t="s">
        <v>1013</v>
      </c>
      <c r="J9" s="110"/>
      <c r="K9" s="110"/>
      <c r="L9" s="110"/>
      <c r="M9" s="110"/>
    </row>
    <row r="10" spans="1:13" s="134" customFormat="1" ht="22.5" customHeight="1">
      <c r="A10" s="41" t="s">
        <v>1014</v>
      </c>
      <c r="B10" s="209">
        <v>3305501</v>
      </c>
      <c r="C10" s="71">
        <v>6690</v>
      </c>
      <c r="D10" s="71">
        <v>2919362</v>
      </c>
      <c r="E10" s="71">
        <v>6690</v>
      </c>
      <c r="F10" s="79">
        <v>386139</v>
      </c>
      <c r="G10" s="72">
        <v>0</v>
      </c>
      <c r="H10" s="69" t="s">
        <v>1014</v>
      </c>
      <c r="J10" s="110"/>
      <c r="K10" s="110"/>
      <c r="L10" s="110"/>
      <c r="M10" s="110"/>
    </row>
    <row r="11" spans="1:8" s="27" customFormat="1" ht="22.5" customHeight="1">
      <c r="A11" s="520" t="s">
        <v>1252</v>
      </c>
      <c r="B11" s="521">
        <v>2925613</v>
      </c>
      <c r="C11" s="522">
        <v>7623</v>
      </c>
      <c r="D11" s="522">
        <v>2335213</v>
      </c>
      <c r="E11" s="522">
        <v>7623</v>
      </c>
      <c r="F11" s="523">
        <v>590400</v>
      </c>
      <c r="G11" s="524">
        <v>0</v>
      </c>
      <c r="H11" s="519" t="s">
        <v>1252</v>
      </c>
    </row>
    <row r="12" spans="1:18" s="16" customFormat="1" ht="17.25" customHeight="1">
      <c r="A12" s="35" t="s">
        <v>193</v>
      </c>
      <c r="B12" s="35"/>
      <c r="C12" s="35"/>
      <c r="D12" s="35"/>
      <c r="E12" s="34" t="s">
        <v>926</v>
      </c>
      <c r="L12" s="36"/>
      <c r="M12" s="36"/>
      <c r="N12" s="36"/>
      <c r="O12" s="36"/>
      <c r="P12" s="36"/>
      <c r="Q12" s="36"/>
      <c r="R12" s="36"/>
    </row>
    <row r="13" spans="1:5" s="16" customFormat="1" ht="17.25" customHeight="1">
      <c r="A13" s="23" t="s">
        <v>1178</v>
      </c>
      <c r="E13" s="23" t="s">
        <v>927</v>
      </c>
    </row>
    <row r="14" spans="1:19" s="33" customFormat="1" ht="17.25" customHeight="1">
      <c r="A14" s="31" t="s">
        <v>194</v>
      </c>
      <c r="B14" s="32"/>
      <c r="C14" s="32"/>
      <c r="D14" s="32"/>
      <c r="E14" s="32" t="s">
        <v>919</v>
      </c>
      <c r="F14" s="32"/>
      <c r="H14" s="32"/>
      <c r="I14" s="32"/>
      <c r="J14" s="32"/>
      <c r="K14" s="32"/>
      <c r="M14" s="32"/>
      <c r="N14" s="32"/>
      <c r="O14" s="32"/>
      <c r="P14" s="32"/>
      <c r="Q14" s="32"/>
      <c r="R14" s="32"/>
      <c r="S14" s="32"/>
    </row>
    <row r="15" s="26" customFormat="1" ht="12.75"/>
    <row r="16" s="26" customFormat="1" ht="12.75"/>
    <row r="17" s="26" customFormat="1" ht="12.75"/>
    <row r="18" s="26" customFormat="1" ht="12.75"/>
    <row r="19" s="26" customFormat="1" ht="12.75"/>
    <row r="20" s="26" customFormat="1" ht="12.75"/>
    <row r="21" s="26" customFormat="1" ht="12.75"/>
    <row r="22" s="26" customFormat="1" ht="12.75"/>
    <row r="23" s="26" customFormat="1" ht="12.75"/>
    <row r="24" s="26" customFormat="1" ht="12.75"/>
    <row r="25" s="26" customFormat="1" ht="12.75"/>
    <row r="26" s="26" customFormat="1" ht="12.75"/>
    <row r="27" s="26" customFormat="1" ht="12.75"/>
    <row r="28" s="26" customFormat="1" ht="12.75"/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</sheetData>
  <sheetProtection/>
  <mergeCells count="8">
    <mergeCell ref="J8:M8"/>
    <mergeCell ref="A1:H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88671875" style="14" customWidth="1"/>
    <col min="2" max="2" width="10.99609375" style="14" customWidth="1"/>
    <col min="3" max="4" width="8.88671875" style="14" customWidth="1"/>
    <col min="5" max="5" width="10.5546875" style="14" customWidth="1"/>
    <col min="6" max="6" width="8.88671875" style="14" customWidth="1"/>
    <col min="7" max="9" width="10.99609375" style="14" customWidth="1"/>
    <col min="10" max="11" width="8.88671875" style="14" customWidth="1"/>
    <col min="12" max="12" width="11.3359375" style="14" customWidth="1"/>
    <col min="13" max="13" width="11.21484375" style="14" customWidth="1"/>
    <col min="14" max="14" width="9.99609375" style="14" customWidth="1"/>
    <col min="15" max="15" width="13.6640625" style="14" customWidth="1"/>
    <col min="16" max="16" width="10.88671875" style="14" customWidth="1"/>
    <col min="17" max="16384" width="8.88671875" style="14" customWidth="1"/>
  </cols>
  <sheetData>
    <row r="1" spans="1:16" s="26" customFormat="1" ht="34.5" customHeight="1">
      <c r="A1" s="729" t="s">
        <v>1316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</row>
    <row r="2" spans="1:16" s="26" customFormat="1" ht="15" customHeight="1">
      <c r="A2" s="26" t="s">
        <v>774</v>
      </c>
      <c r="P2" s="192" t="s">
        <v>775</v>
      </c>
    </row>
    <row r="3" spans="1:16" s="26" customFormat="1" ht="15.75" customHeight="1">
      <c r="A3" s="61"/>
      <c r="B3" s="835" t="s">
        <v>223</v>
      </c>
      <c r="C3" s="744" t="s">
        <v>224</v>
      </c>
      <c r="D3" s="745"/>
      <c r="E3" s="745"/>
      <c r="F3" s="742" t="s">
        <v>776</v>
      </c>
      <c r="G3" s="745"/>
      <c r="H3" s="746"/>
      <c r="I3" s="835" t="s">
        <v>223</v>
      </c>
      <c r="J3" s="744" t="s">
        <v>225</v>
      </c>
      <c r="K3" s="745"/>
      <c r="L3" s="745"/>
      <c r="M3" s="745" t="s">
        <v>782</v>
      </c>
      <c r="N3" s="745"/>
      <c r="O3" s="746"/>
      <c r="P3" s="181"/>
    </row>
    <row r="4" spans="1:16" s="26" customFormat="1" ht="15.75" customHeight="1">
      <c r="A4" s="44" t="s">
        <v>543</v>
      </c>
      <c r="B4" s="836"/>
      <c r="C4" s="138" t="s">
        <v>226</v>
      </c>
      <c r="D4" s="138" t="s">
        <v>227</v>
      </c>
      <c r="E4" s="210" t="s">
        <v>228</v>
      </c>
      <c r="F4" s="138" t="s">
        <v>229</v>
      </c>
      <c r="G4" s="741" t="s">
        <v>230</v>
      </c>
      <c r="H4" s="746"/>
      <c r="I4" s="837"/>
      <c r="J4" s="61" t="s">
        <v>231</v>
      </c>
      <c r="K4" s="138" t="s">
        <v>227</v>
      </c>
      <c r="L4" s="138" t="s">
        <v>228</v>
      </c>
      <c r="M4" s="138" t="s">
        <v>229</v>
      </c>
      <c r="N4" s="741" t="s">
        <v>230</v>
      </c>
      <c r="O4" s="746"/>
      <c r="P4" s="54" t="s">
        <v>534</v>
      </c>
    </row>
    <row r="5" spans="1:16" s="26" customFormat="1" ht="15.75" customHeight="1">
      <c r="A5" s="44"/>
      <c r="B5" s="836"/>
      <c r="C5" s="58"/>
      <c r="D5" s="58"/>
      <c r="E5" s="178" t="s">
        <v>232</v>
      </c>
      <c r="F5" s="58" t="s">
        <v>233</v>
      </c>
      <c r="G5" s="138" t="s">
        <v>234</v>
      </c>
      <c r="H5" s="58" t="s">
        <v>222</v>
      </c>
      <c r="I5" s="837"/>
      <c r="J5" s="44"/>
      <c r="K5" s="58"/>
      <c r="L5" s="58" t="s">
        <v>232</v>
      </c>
      <c r="M5" s="58" t="s">
        <v>233</v>
      </c>
      <c r="N5" s="58" t="s">
        <v>234</v>
      </c>
      <c r="O5" s="58" t="s">
        <v>235</v>
      </c>
      <c r="P5" s="54"/>
    </row>
    <row r="6" spans="1:16" s="26" customFormat="1" ht="15.75" customHeight="1">
      <c r="A6" s="44" t="s">
        <v>122</v>
      </c>
      <c r="B6" s="836"/>
      <c r="C6" s="58" t="s">
        <v>642</v>
      </c>
      <c r="D6" s="58" t="s">
        <v>777</v>
      </c>
      <c r="E6" s="58"/>
      <c r="F6" s="58" t="s">
        <v>642</v>
      </c>
      <c r="G6" s="54"/>
      <c r="H6" s="58"/>
      <c r="I6" s="837"/>
      <c r="J6" s="58" t="s">
        <v>642</v>
      </c>
      <c r="K6" s="58" t="s">
        <v>777</v>
      </c>
      <c r="L6" s="58"/>
      <c r="M6" s="58" t="s">
        <v>642</v>
      </c>
      <c r="N6" s="54"/>
      <c r="O6" s="58"/>
      <c r="P6" s="54" t="s">
        <v>590</v>
      </c>
    </row>
    <row r="7" spans="1:16" s="26" customFormat="1" ht="15.75" customHeight="1">
      <c r="A7" s="76"/>
      <c r="B7" s="740"/>
      <c r="C7" s="59" t="s">
        <v>778</v>
      </c>
      <c r="D7" s="59" t="s">
        <v>779</v>
      </c>
      <c r="E7" s="59" t="s">
        <v>780</v>
      </c>
      <c r="F7" s="59" t="s">
        <v>781</v>
      </c>
      <c r="G7" s="59" t="s">
        <v>643</v>
      </c>
      <c r="H7" s="59" t="s">
        <v>644</v>
      </c>
      <c r="I7" s="838"/>
      <c r="J7" s="76" t="s">
        <v>778</v>
      </c>
      <c r="K7" s="59" t="s">
        <v>779</v>
      </c>
      <c r="L7" s="59" t="s">
        <v>780</v>
      </c>
      <c r="M7" s="59" t="s">
        <v>781</v>
      </c>
      <c r="N7" s="59" t="s">
        <v>643</v>
      </c>
      <c r="O7" s="59" t="s">
        <v>644</v>
      </c>
      <c r="P7" s="56"/>
    </row>
    <row r="8" spans="1:16" s="28" customFormat="1" ht="22.5" customHeight="1">
      <c r="A8" s="51" t="s">
        <v>577</v>
      </c>
      <c r="B8" s="526" t="s">
        <v>928</v>
      </c>
      <c r="C8" s="211">
        <v>2</v>
      </c>
      <c r="D8" s="212">
        <v>8554</v>
      </c>
      <c r="E8" s="212">
        <v>1402</v>
      </c>
      <c r="F8" s="213">
        <v>597</v>
      </c>
      <c r="G8" s="213">
        <v>135</v>
      </c>
      <c r="H8" s="529">
        <v>749</v>
      </c>
      <c r="I8" s="526" t="s">
        <v>928</v>
      </c>
      <c r="J8" s="213">
        <v>3</v>
      </c>
      <c r="K8" s="213">
        <v>20046</v>
      </c>
      <c r="L8" s="213">
        <v>2827</v>
      </c>
      <c r="M8" s="213">
        <v>1846</v>
      </c>
      <c r="N8" s="213">
        <v>706</v>
      </c>
      <c r="O8" s="529">
        <v>2235</v>
      </c>
      <c r="P8" s="97" t="s">
        <v>577</v>
      </c>
    </row>
    <row r="9" spans="1:16" s="28" customFormat="1" ht="22.5" customHeight="1">
      <c r="A9" s="51" t="s">
        <v>109</v>
      </c>
      <c r="B9" s="526" t="s">
        <v>236</v>
      </c>
      <c r="C9" s="211">
        <v>2</v>
      </c>
      <c r="D9" s="212">
        <v>8554</v>
      </c>
      <c r="E9" s="212">
        <v>1402</v>
      </c>
      <c r="F9" s="213">
        <v>499</v>
      </c>
      <c r="G9" s="213">
        <v>112</v>
      </c>
      <c r="H9" s="529">
        <v>653</v>
      </c>
      <c r="I9" s="526" t="s">
        <v>236</v>
      </c>
      <c r="J9" s="213">
        <v>3</v>
      </c>
      <c r="K9" s="213">
        <v>20046</v>
      </c>
      <c r="L9" s="213">
        <v>2827</v>
      </c>
      <c r="M9" s="213">
        <v>1872</v>
      </c>
      <c r="N9" s="213">
        <v>803</v>
      </c>
      <c r="O9" s="529">
        <v>2865</v>
      </c>
      <c r="P9" s="97" t="s">
        <v>109</v>
      </c>
    </row>
    <row r="10" spans="1:16" s="28" customFormat="1" ht="22.5" customHeight="1">
      <c r="A10" s="51" t="s">
        <v>1013</v>
      </c>
      <c r="B10" s="526" t="s">
        <v>236</v>
      </c>
      <c r="C10" s="211">
        <v>1</v>
      </c>
      <c r="D10" s="212">
        <v>4388</v>
      </c>
      <c r="E10" s="212">
        <v>723</v>
      </c>
      <c r="F10" s="213">
        <v>189</v>
      </c>
      <c r="G10" s="213">
        <v>24</v>
      </c>
      <c r="H10" s="529">
        <v>174</v>
      </c>
      <c r="I10" s="526" t="s">
        <v>236</v>
      </c>
      <c r="J10" s="213">
        <v>3</v>
      </c>
      <c r="K10" s="213">
        <v>20672</v>
      </c>
      <c r="L10" s="213">
        <v>3065</v>
      </c>
      <c r="M10" s="213">
        <v>1592</v>
      </c>
      <c r="N10" s="213">
        <v>762</v>
      </c>
      <c r="O10" s="529">
        <v>3151</v>
      </c>
      <c r="P10" s="97" t="s">
        <v>1013</v>
      </c>
    </row>
    <row r="11" spans="1:16" s="26" customFormat="1" ht="22.5" customHeight="1">
      <c r="A11" s="44" t="s">
        <v>1307</v>
      </c>
      <c r="B11" s="1124" t="s">
        <v>236</v>
      </c>
      <c r="C11" s="211">
        <v>2</v>
      </c>
      <c r="D11" s="212">
        <v>11849</v>
      </c>
      <c r="E11" s="212">
        <v>1493</v>
      </c>
      <c r="F11" s="213">
        <v>407</v>
      </c>
      <c r="G11" s="213">
        <v>82</v>
      </c>
      <c r="H11" s="529">
        <v>495</v>
      </c>
      <c r="I11" s="1124" t="s">
        <v>236</v>
      </c>
      <c r="J11" s="213">
        <v>2</v>
      </c>
      <c r="K11" s="213">
        <v>15312</v>
      </c>
      <c r="L11" s="213">
        <v>2185</v>
      </c>
      <c r="M11" s="213">
        <v>1269</v>
      </c>
      <c r="N11" s="213">
        <v>713</v>
      </c>
      <c r="O11" s="529">
        <v>2849</v>
      </c>
      <c r="P11" s="54" t="s">
        <v>1307</v>
      </c>
    </row>
    <row r="12" spans="1:16" s="27" customFormat="1" ht="22.5" customHeight="1">
      <c r="A12" s="46" t="s">
        <v>1252</v>
      </c>
      <c r="B12" s="526" t="s">
        <v>236</v>
      </c>
      <c r="C12" s="214">
        <v>2</v>
      </c>
      <c r="D12" s="215">
        <v>11849</v>
      </c>
      <c r="E12" s="215">
        <v>1493</v>
      </c>
      <c r="F12" s="216">
        <v>654</v>
      </c>
      <c r="G12" s="216">
        <v>85</v>
      </c>
      <c r="H12" s="455">
        <v>860819</v>
      </c>
      <c r="I12" s="526"/>
      <c r="J12" s="216">
        <v>2</v>
      </c>
      <c r="K12" s="216">
        <v>15312</v>
      </c>
      <c r="L12" s="216">
        <v>2185</v>
      </c>
      <c r="M12" s="216">
        <v>1194</v>
      </c>
      <c r="N12" s="216">
        <v>553</v>
      </c>
      <c r="O12" s="455">
        <v>3318449</v>
      </c>
      <c r="P12" s="53" t="s">
        <v>1252</v>
      </c>
    </row>
    <row r="13" spans="1:16" s="26" customFormat="1" ht="22.5" customHeight="1">
      <c r="A13" s="44" t="s">
        <v>616</v>
      </c>
      <c r="B13" s="526" t="s">
        <v>236</v>
      </c>
      <c r="C13" s="211">
        <v>2</v>
      </c>
      <c r="D13" s="212">
        <v>11849</v>
      </c>
      <c r="E13" s="212">
        <v>1493</v>
      </c>
      <c r="F13" s="217">
        <v>54</v>
      </c>
      <c r="G13" s="217">
        <v>11</v>
      </c>
      <c r="H13" s="530">
        <v>87660</v>
      </c>
      <c r="I13" s="526"/>
      <c r="J13" s="213">
        <v>2</v>
      </c>
      <c r="K13" s="213">
        <v>15312</v>
      </c>
      <c r="L13" s="213">
        <v>2185</v>
      </c>
      <c r="M13" s="213">
        <v>106</v>
      </c>
      <c r="N13" s="213">
        <v>53</v>
      </c>
      <c r="O13" s="529">
        <v>255716</v>
      </c>
      <c r="P13" s="54" t="s">
        <v>617</v>
      </c>
    </row>
    <row r="14" spans="1:16" s="26" customFormat="1" ht="22.5" customHeight="1">
      <c r="A14" s="44" t="s">
        <v>618</v>
      </c>
      <c r="B14" s="526" t="s">
        <v>236</v>
      </c>
      <c r="C14" s="211">
        <v>2</v>
      </c>
      <c r="D14" s="212">
        <v>11849</v>
      </c>
      <c r="E14" s="212">
        <v>1493</v>
      </c>
      <c r="F14" s="217">
        <v>44</v>
      </c>
      <c r="G14" s="217">
        <v>10</v>
      </c>
      <c r="H14" s="530">
        <v>72736</v>
      </c>
      <c r="I14" s="526"/>
      <c r="J14" s="213">
        <v>2</v>
      </c>
      <c r="K14" s="213">
        <v>15312</v>
      </c>
      <c r="L14" s="213">
        <v>2185</v>
      </c>
      <c r="M14" s="213">
        <v>64</v>
      </c>
      <c r="N14" s="213">
        <v>38</v>
      </c>
      <c r="O14" s="529">
        <v>139450</v>
      </c>
      <c r="P14" s="54" t="s">
        <v>619</v>
      </c>
    </row>
    <row r="15" spans="1:16" s="26" customFormat="1" ht="22.5" customHeight="1">
      <c r="A15" s="44" t="s">
        <v>620</v>
      </c>
      <c r="B15" s="526" t="s">
        <v>236</v>
      </c>
      <c r="C15" s="211">
        <v>2</v>
      </c>
      <c r="D15" s="212">
        <v>11849</v>
      </c>
      <c r="E15" s="212">
        <v>1493</v>
      </c>
      <c r="F15" s="217">
        <v>52</v>
      </c>
      <c r="G15" s="217">
        <v>8</v>
      </c>
      <c r="H15" s="530">
        <v>88075</v>
      </c>
      <c r="I15" s="526"/>
      <c r="J15" s="213">
        <v>2</v>
      </c>
      <c r="K15" s="213">
        <v>15312</v>
      </c>
      <c r="L15" s="213">
        <v>2185</v>
      </c>
      <c r="M15" s="213">
        <v>112</v>
      </c>
      <c r="N15" s="213">
        <v>59</v>
      </c>
      <c r="O15" s="529">
        <v>266928</v>
      </c>
      <c r="P15" s="54" t="s">
        <v>621</v>
      </c>
    </row>
    <row r="16" spans="1:16" s="26" customFormat="1" ht="22.5" customHeight="1">
      <c r="A16" s="44" t="s">
        <v>622</v>
      </c>
      <c r="B16" s="526" t="s">
        <v>236</v>
      </c>
      <c r="C16" s="211">
        <v>2</v>
      </c>
      <c r="D16" s="212">
        <v>11849</v>
      </c>
      <c r="E16" s="212">
        <v>1493</v>
      </c>
      <c r="F16" s="217">
        <v>52</v>
      </c>
      <c r="G16" s="217">
        <v>7</v>
      </c>
      <c r="H16" s="530">
        <v>84038</v>
      </c>
      <c r="I16" s="526"/>
      <c r="J16" s="213">
        <v>2</v>
      </c>
      <c r="K16" s="213">
        <v>15312</v>
      </c>
      <c r="L16" s="213">
        <v>2185</v>
      </c>
      <c r="M16" s="213">
        <v>104</v>
      </c>
      <c r="N16" s="213">
        <v>57</v>
      </c>
      <c r="O16" s="529">
        <v>248986</v>
      </c>
      <c r="P16" s="54" t="s">
        <v>623</v>
      </c>
    </row>
    <row r="17" spans="1:16" s="26" customFormat="1" ht="22.5" customHeight="1">
      <c r="A17" s="44" t="s">
        <v>624</v>
      </c>
      <c r="B17" s="526" t="s">
        <v>236</v>
      </c>
      <c r="C17" s="211">
        <v>2</v>
      </c>
      <c r="D17" s="212">
        <v>11849</v>
      </c>
      <c r="E17" s="212">
        <v>1493</v>
      </c>
      <c r="F17" s="217">
        <v>50</v>
      </c>
      <c r="G17" s="217">
        <v>8</v>
      </c>
      <c r="H17" s="530">
        <v>67340</v>
      </c>
      <c r="I17" s="526"/>
      <c r="J17" s="213">
        <v>2</v>
      </c>
      <c r="K17" s="213">
        <v>15312</v>
      </c>
      <c r="L17" s="213">
        <v>2185</v>
      </c>
      <c r="M17" s="213">
        <v>114</v>
      </c>
      <c r="N17" s="213">
        <v>44</v>
      </c>
      <c r="O17" s="529">
        <v>277818</v>
      </c>
      <c r="P17" s="54" t="s">
        <v>625</v>
      </c>
    </row>
    <row r="18" spans="1:16" s="26" customFormat="1" ht="22.5" customHeight="1">
      <c r="A18" s="44" t="s">
        <v>626</v>
      </c>
      <c r="B18" s="527" t="s">
        <v>236</v>
      </c>
      <c r="C18" s="211">
        <v>2</v>
      </c>
      <c r="D18" s="212">
        <v>11849</v>
      </c>
      <c r="E18" s="212">
        <v>1493</v>
      </c>
      <c r="F18" s="217">
        <v>33</v>
      </c>
      <c r="G18" s="217">
        <v>4</v>
      </c>
      <c r="H18" s="530">
        <v>42820</v>
      </c>
      <c r="I18" s="526"/>
      <c r="J18" s="213">
        <v>2</v>
      </c>
      <c r="K18" s="213">
        <v>15312</v>
      </c>
      <c r="L18" s="213">
        <v>2185</v>
      </c>
      <c r="M18" s="213">
        <v>81</v>
      </c>
      <c r="N18" s="213">
        <v>34</v>
      </c>
      <c r="O18" s="529">
        <v>299005</v>
      </c>
      <c r="P18" s="54" t="s">
        <v>627</v>
      </c>
    </row>
    <row r="19" spans="1:16" s="26" customFormat="1" ht="22.5" customHeight="1">
      <c r="A19" s="44" t="s">
        <v>628</v>
      </c>
      <c r="B19" s="527" t="s">
        <v>236</v>
      </c>
      <c r="C19" s="211">
        <v>2</v>
      </c>
      <c r="D19" s="212">
        <v>11849</v>
      </c>
      <c r="E19" s="212">
        <v>1493</v>
      </c>
      <c r="F19" s="217">
        <v>47</v>
      </c>
      <c r="G19" s="217">
        <v>6</v>
      </c>
      <c r="H19" s="530">
        <v>67510</v>
      </c>
      <c r="I19" s="526"/>
      <c r="J19" s="213">
        <v>2</v>
      </c>
      <c r="K19" s="213">
        <v>15312</v>
      </c>
      <c r="L19" s="213">
        <v>2185</v>
      </c>
      <c r="M19" s="213">
        <v>114</v>
      </c>
      <c r="N19" s="213">
        <v>40</v>
      </c>
      <c r="O19" s="529">
        <v>308559</v>
      </c>
      <c r="P19" s="54" t="s">
        <v>629</v>
      </c>
    </row>
    <row r="20" spans="1:16" s="26" customFormat="1" ht="22.5" customHeight="1">
      <c r="A20" s="44" t="s">
        <v>630</v>
      </c>
      <c r="B20" s="527" t="s">
        <v>236</v>
      </c>
      <c r="C20" s="211">
        <v>2</v>
      </c>
      <c r="D20" s="212">
        <v>11849</v>
      </c>
      <c r="E20" s="212">
        <v>1493</v>
      </c>
      <c r="F20" s="217">
        <v>48</v>
      </c>
      <c r="G20" s="217">
        <v>8</v>
      </c>
      <c r="H20" s="530">
        <v>68170</v>
      </c>
      <c r="I20" s="526"/>
      <c r="J20" s="213">
        <v>2</v>
      </c>
      <c r="K20" s="213">
        <v>15312</v>
      </c>
      <c r="L20" s="213">
        <v>2185</v>
      </c>
      <c r="M20" s="213">
        <v>103</v>
      </c>
      <c r="N20" s="213">
        <v>59</v>
      </c>
      <c r="O20" s="529">
        <v>305157</v>
      </c>
      <c r="P20" s="54" t="s">
        <v>631</v>
      </c>
    </row>
    <row r="21" spans="1:16" s="26" customFormat="1" ht="22.5" customHeight="1">
      <c r="A21" s="44" t="s">
        <v>632</v>
      </c>
      <c r="B21" s="527" t="s">
        <v>236</v>
      </c>
      <c r="C21" s="211">
        <v>2</v>
      </c>
      <c r="D21" s="212">
        <v>11849</v>
      </c>
      <c r="E21" s="212">
        <v>1493</v>
      </c>
      <c r="F21" s="217">
        <v>48</v>
      </c>
      <c r="G21" s="217">
        <v>5</v>
      </c>
      <c r="H21" s="530">
        <v>71900</v>
      </c>
      <c r="I21" s="526"/>
      <c r="J21" s="213">
        <v>2</v>
      </c>
      <c r="K21" s="213">
        <v>15312</v>
      </c>
      <c r="L21" s="213">
        <v>2185</v>
      </c>
      <c r="M21" s="213">
        <v>110</v>
      </c>
      <c r="N21" s="213">
        <v>43</v>
      </c>
      <c r="O21" s="529">
        <v>306307</v>
      </c>
      <c r="P21" s="54" t="s">
        <v>633</v>
      </c>
    </row>
    <row r="22" spans="1:16" s="26" customFormat="1" ht="22.5" customHeight="1">
      <c r="A22" s="44" t="s">
        <v>634</v>
      </c>
      <c r="B22" s="527" t="s">
        <v>236</v>
      </c>
      <c r="C22" s="211">
        <v>2</v>
      </c>
      <c r="D22" s="212">
        <v>11849</v>
      </c>
      <c r="E22" s="212">
        <v>1493</v>
      </c>
      <c r="F22" s="217">
        <v>46</v>
      </c>
      <c r="G22" s="217">
        <v>8</v>
      </c>
      <c r="H22" s="530">
        <v>69000</v>
      </c>
      <c r="I22" s="526"/>
      <c r="J22" s="213">
        <v>2</v>
      </c>
      <c r="K22" s="213">
        <v>15312</v>
      </c>
      <c r="L22" s="213">
        <v>2185</v>
      </c>
      <c r="M22" s="213">
        <v>94</v>
      </c>
      <c r="N22" s="213">
        <v>50</v>
      </c>
      <c r="O22" s="529">
        <v>273858</v>
      </c>
      <c r="P22" s="54" t="s">
        <v>635</v>
      </c>
    </row>
    <row r="23" spans="1:16" s="26" customFormat="1" ht="22.5" customHeight="1">
      <c r="A23" s="44" t="s">
        <v>636</v>
      </c>
      <c r="B23" s="527" t="s">
        <v>236</v>
      </c>
      <c r="C23" s="211">
        <v>2</v>
      </c>
      <c r="D23" s="212">
        <v>11849</v>
      </c>
      <c r="E23" s="212">
        <v>1493</v>
      </c>
      <c r="F23" s="217">
        <v>46</v>
      </c>
      <c r="G23" s="217">
        <v>5</v>
      </c>
      <c r="H23" s="530">
        <v>73170</v>
      </c>
      <c r="I23" s="526"/>
      <c r="J23" s="213">
        <v>2</v>
      </c>
      <c r="K23" s="213">
        <v>15312</v>
      </c>
      <c r="L23" s="213">
        <v>2185</v>
      </c>
      <c r="M23" s="213">
        <v>108</v>
      </c>
      <c r="N23" s="213">
        <v>45</v>
      </c>
      <c r="O23" s="529">
        <v>333929</v>
      </c>
      <c r="P23" s="54" t="s">
        <v>637</v>
      </c>
    </row>
    <row r="24" spans="1:16" s="26" customFormat="1" ht="22.5" customHeight="1">
      <c r="A24" s="76" t="s">
        <v>638</v>
      </c>
      <c r="B24" s="528" t="s">
        <v>236</v>
      </c>
      <c r="C24" s="531">
        <v>2</v>
      </c>
      <c r="D24" s="532">
        <v>11849</v>
      </c>
      <c r="E24" s="532">
        <v>1493</v>
      </c>
      <c r="F24" s="533">
        <v>44</v>
      </c>
      <c r="G24" s="533">
        <v>4</v>
      </c>
      <c r="H24" s="534">
        <v>68400</v>
      </c>
      <c r="I24" s="535"/>
      <c r="J24" s="525">
        <v>2</v>
      </c>
      <c r="K24" s="525">
        <v>15312</v>
      </c>
      <c r="L24" s="525">
        <v>2185</v>
      </c>
      <c r="M24" s="525">
        <v>84</v>
      </c>
      <c r="N24" s="525">
        <v>30</v>
      </c>
      <c r="O24" s="536">
        <v>302736</v>
      </c>
      <c r="P24" s="56" t="s">
        <v>639</v>
      </c>
    </row>
    <row r="25" spans="1:16" s="63" customFormat="1" ht="18" customHeight="1">
      <c r="A25" s="832" t="s">
        <v>261</v>
      </c>
      <c r="B25" s="833"/>
      <c r="C25" s="833"/>
      <c r="D25" s="833"/>
      <c r="E25" s="833"/>
      <c r="F25" s="833"/>
      <c r="G25" s="185" t="s">
        <v>262</v>
      </c>
      <c r="I25" s="185"/>
      <c r="J25" s="233"/>
      <c r="K25" s="233"/>
      <c r="L25" s="185"/>
      <c r="M25" s="233"/>
      <c r="N25" s="233"/>
      <c r="O25" s="233"/>
      <c r="P25" s="233"/>
    </row>
    <row r="26" spans="1:15" s="63" customFormat="1" ht="18" customHeight="1">
      <c r="A26" s="234" t="s">
        <v>260</v>
      </c>
      <c r="F26" s="235"/>
      <c r="O26" s="236"/>
    </row>
    <row r="27" spans="1:5" s="63" customFormat="1" ht="18" customHeight="1">
      <c r="A27" s="834" t="s">
        <v>1181</v>
      </c>
      <c r="B27" s="834"/>
      <c r="C27" s="834"/>
      <c r="D27" s="834"/>
      <c r="E27" s="834"/>
    </row>
    <row r="28" spans="1:5" s="63" customFormat="1" ht="18" customHeight="1">
      <c r="A28" s="834" t="s">
        <v>1179</v>
      </c>
      <c r="B28" s="834"/>
      <c r="C28" s="834"/>
      <c r="D28" s="834"/>
      <c r="E28" s="834"/>
    </row>
    <row r="29" spans="1:19" s="33" customFormat="1" ht="17.25" customHeight="1">
      <c r="A29" s="512" t="s">
        <v>1180</v>
      </c>
      <c r="B29" s="513"/>
      <c r="C29" s="513"/>
      <c r="D29" s="513"/>
      <c r="E29" s="238"/>
      <c r="F29" s="513"/>
      <c r="G29" s="513" t="s">
        <v>1183</v>
      </c>
      <c r="H29" s="513"/>
      <c r="I29" s="513"/>
      <c r="J29" s="513"/>
      <c r="K29" s="513"/>
      <c r="L29" s="238"/>
      <c r="M29" s="32"/>
      <c r="N29" s="32"/>
      <c r="O29" s="32"/>
      <c r="P29" s="32"/>
      <c r="Q29" s="32"/>
      <c r="R29" s="32"/>
      <c r="S29" s="32"/>
    </row>
    <row r="30" spans="4:7" s="63" customFormat="1" ht="12">
      <c r="D30" s="537" t="s">
        <v>201</v>
      </c>
      <c r="E30" s="537"/>
      <c r="F30" s="537"/>
      <c r="G30" s="537"/>
    </row>
    <row r="31" s="63" customFormat="1" ht="12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</sheetData>
  <sheetProtection/>
  <mergeCells count="12">
    <mergeCell ref="G4:H4"/>
    <mergeCell ref="N4:O4"/>
    <mergeCell ref="A25:F25"/>
    <mergeCell ref="A27:E27"/>
    <mergeCell ref="A28:E28"/>
    <mergeCell ref="A1:P1"/>
    <mergeCell ref="B3:B7"/>
    <mergeCell ref="C3:E3"/>
    <mergeCell ref="F3:H3"/>
    <mergeCell ref="I3:I7"/>
    <mergeCell ref="J3:L3"/>
    <mergeCell ref="M3:O3"/>
  </mergeCells>
  <printOptions horizontalCentered="1" verticalCentered="1"/>
  <pageMargins left="0.35433070866141736" right="0.35433070866141736" top="0.3937007874015748" bottom="0.3937007874015748" header="0.5118110236220472" footer="0.46"/>
  <pageSetup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77734375" style="14" customWidth="1"/>
    <col min="2" max="2" width="10.99609375" style="14" customWidth="1"/>
    <col min="3" max="8" width="10.10546875" style="14" customWidth="1"/>
    <col min="9" max="9" width="10.99609375" style="14" customWidth="1"/>
    <col min="10" max="15" width="10.10546875" style="14" customWidth="1"/>
    <col min="16" max="16" width="13.21484375" style="14" customWidth="1"/>
    <col min="17" max="16384" width="8.88671875" style="14" customWidth="1"/>
  </cols>
  <sheetData>
    <row r="1" spans="1:16" s="26" customFormat="1" ht="36" customHeight="1">
      <c r="A1" s="729" t="s">
        <v>1317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</row>
    <row r="2" spans="1:16" s="26" customFormat="1" ht="18" customHeight="1">
      <c r="A2" s="26" t="s">
        <v>774</v>
      </c>
      <c r="P2" s="192" t="s">
        <v>775</v>
      </c>
    </row>
    <row r="3" spans="1:16" s="26" customFormat="1" ht="17.25" customHeight="1">
      <c r="A3" s="135"/>
      <c r="B3" s="839" t="s">
        <v>223</v>
      </c>
      <c r="C3" s="744" t="s">
        <v>237</v>
      </c>
      <c r="D3" s="745"/>
      <c r="E3" s="745"/>
      <c r="F3" s="745" t="s">
        <v>8</v>
      </c>
      <c r="G3" s="745"/>
      <c r="H3" s="746"/>
      <c r="I3" s="835" t="s">
        <v>223</v>
      </c>
      <c r="J3" s="744" t="s">
        <v>238</v>
      </c>
      <c r="K3" s="745"/>
      <c r="L3" s="745"/>
      <c r="M3" s="742" t="s">
        <v>9</v>
      </c>
      <c r="N3" s="745"/>
      <c r="O3" s="746"/>
      <c r="P3" s="257"/>
    </row>
    <row r="4" spans="1:16" s="26" customFormat="1" ht="17.25" customHeight="1">
      <c r="A4" s="54" t="s">
        <v>543</v>
      </c>
      <c r="B4" s="840"/>
      <c r="C4" s="138" t="s">
        <v>226</v>
      </c>
      <c r="D4" s="138" t="s">
        <v>227</v>
      </c>
      <c r="E4" s="138" t="s">
        <v>228</v>
      </c>
      <c r="F4" s="138" t="s">
        <v>229</v>
      </c>
      <c r="G4" s="741" t="s">
        <v>239</v>
      </c>
      <c r="H4" s="746"/>
      <c r="I4" s="836"/>
      <c r="J4" s="61" t="s">
        <v>240</v>
      </c>
      <c r="K4" s="138" t="s">
        <v>241</v>
      </c>
      <c r="L4" s="138" t="s">
        <v>242</v>
      </c>
      <c r="M4" s="138" t="s">
        <v>243</v>
      </c>
      <c r="N4" s="741" t="s">
        <v>244</v>
      </c>
      <c r="O4" s="746"/>
      <c r="P4" s="44" t="s">
        <v>534</v>
      </c>
    </row>
    <row r="5" spans="1:16" s="26" customFormat="1" ht="17.25" customHeight="1">
      <c r="A5" s="54"/>
      <c r="B5" s="840"/>
      <c r="C5" s="58"/>
      <c r="D5" s="58"/>
      <c r="E5" s="58" t="s">
        <v>232</v>
      </c>
      <c r="F5" s="58" t="s">
        <v>233</v>
      </c>
      <c r="G5" s="138" t="s">
        <v>234</v>
      </c>
      <c r="H5" s="58" t="s">
        <v>222</v>
      </c>
      <c r="I5" s="836"/>
      <c r="J5" s="44"/>
      <c r="K5" s="58"/>
      <c r="L5" s="58" t="s">
        <v>245</v>
      </c>
      <c r="M5" s="58" t="s">
        <v>246</v>
      </c>
      <c r="N5" s="58" t="s">
        <v>234</v>
      </c>
      <c r="O5" s="58" t="s">
        <v>235</v>
      </c>
      <c r="P5" s="44"/>
    </row>
    <row r="6" spans="1:16" s="26" customFormat="1" ht="17.25" customHeight="1">
      <c r="A6" s="54" t="s">
        <v>122</v>
      </c>
      <c r="B6" s="840"/>
      <c r="C6" s="58" t="s">
        <v>642</v>
      </c>
      <c r="D6" s="58" t="s">
        <v>783</v>
      </c>
      <c r="E6" s="58"/>
      <c r="F6" s="58" t="s">
        <v>642</v>
      </c>
      <c r="G6" s="54"/>
      <c r="H6" s="58"/>
      <c r="I6" s="836"/>
      <c r="J6" s="44" t="s">
        <v>984</v>
      </c>
      <c r="K6" s="58" t="s">
        <v>985</v>
      </c>
      <c r="L6" s="58"/>
      <c r="M6" s="58" t="s">
        <v>984</v>
      </c>
      <c r="N6" s="54"/>
      <c r="O6" s="58"/>
      <c r="P6" s="44" t="s">
        <v>590</v>
      </c>
    </row>
    <row r="7" spans="1:16" s="26" customFormat="1" ht="17.25" customHeight="1">
      <c r="A7" s="142"/>
      <c r="B7" s="841"/>
      <c r="C7" s="76" t="s">
        <v>778</v>
      </c>
      <c r="D7" s="59" t="s">
        <v>779</v>
      </c>
      <c r="E7" s="59" t="s">
        <v>780</v>
      </c>
      <c r="F7" s="59" t="s">
        <v>781</v>
      </c>
      <c r="G7" s="59" t="s">
        <v>643</v>
      </c>
      <c r="H7" s="59" t="s">
        <v>644</v>
      </c>
      <c r="I7" s="740"/>
      <c r="J7" s="76" t="s">
        <v>986</v>
      </c>
      <c r="K7" s="59" t="s">
        <v>987</v>
      </c>
      <c r="L7" s="59" t="s">
        <v>988</v>
      </c>
      <c r="M7" s="59" t="s">
        <v>989</v>
      </c>
      <c r="N7" s="59" t="s">
        <v>643</v>
      </c>
      <c r="O7" s="59" t="s">
        <v>644</v>
      </c>
      <c r="P7" s="191"/>
    </row>
    <row r="8" spans="1:16" s="218" customFormat="1" ht="22.5" customHeight="1">
      <c r="A8" s="54" t="s">
        <v>577</v>
      </c>
      <c r="B8" s="538" t="s">
        <v>928</v>
      </c>
      <c r="C8" s="209">
        <v>3</v>
      </c>
      <c r="D8" s="71">
        <v>10144</v>
      </c>
      <c r="E8" s="71">
        <v>1693</v>
      </c>
      <c r="F8" s="79">
        <v>1793</v>
      </c>
      <c r="G8" s="79">
        <v>371</v>
      </c>
      <c r="H8" s="545">
        <v>967</v>
      </c>
      <c r="I8" s="543" t="s">
        <v>928</v>
      </c>
      <c r="J8" s="71">
        <v>3</v>
      </c>
      <c r="K8" s="71">
        <v>408</v>
      </c>
      <c r="L8" s="71">
        <v>625</v>
      </c>
      <c r="M8" s="79">
        <v>5882</v>
      </c>
      <c r="N8" s="79">
        <v>475</v>
      </c>
      <c r="O8" s="545">
        <v>0</v>
      </c>
      <c r="P8" s="44" t="s">
        <v>577</v>
      </c>
    </row>
    <row r="9" spans="1:16" s="218" customFormat="1" ht="22.5" customHeight="1">
      <c r="A9" s="54" t="s">
        <v>109</v>
      </c>
      <c r="B9" s="538" t="s">
        <v>236</v>
      </c>
      <c r="C9" s="209">
        <v>3</v>
      </c>
      <c r="D9" s="71">
        <v>10144</v>
      </c>
      <c r="E9" s="71">
        <v>1693</v>
      </c>
      <c r="F9" s="79">
        <v>1812</v>
      </c>
      <c r="G9" s="79">
        <v>345</v>
      </c>
      <c r="H9" s="545">
        <v>1035</v>
      </c>
      <c r="I9" s="543" t="s">
        <v>236</v>
      </c>
      <c r="J9" s="71">
        <v>3</v>
      </c>
      <c r="K9" s="71">
        <v>408</v>
      </c>
      <c r="L9" s="71">
        <v>625</v>
      </c>
      <c r="M9" s="79">
        <v>6953</v>
      </c>
      <c r="N9" s="79">
        <v>632</v>
      </c>
      <c r="O9" s="545">
        <v>0</v>
      </c>
      <c r="P9" s="44" t="s">
        <v>109</v>
      </c>
    </row>
    <row r="10" spans="1:16" s="218" customFormat="1" ht="22.5" customHeight="1">
      <c r="A10" s="54" t="s">
        <v>1013</v>
      </c>
      <c r="B10" s="538" t="s">
        <v>236</v>
      </c>
      <c r="C10" s="209">
        <v>3</v>
      </c>
      <c r="D10" s="71">
        <v>9965</v>
      </c>
      <c r="E10" s="71">
        <v>1802</v>
      </c>
      <c r="F10" s="79">
        <v>2243</v>
      </c>
      <c r="G10" s="79">
        <v>514</v>
      </c>
      <c r="H10" s="545">
        <v>1209</v>
      </c>
      <c r="I10" s="543" t="s">
        <v>236</v>
      </c>
      <c r="J10" s="71">
        <v>3</v>
      </c>
      <c r="K10" s="71">
        <v>408</v>
      </c>
      <c r="L10" s="71">
        <v>625</v>
      </c>
      <c r="M10" s="79">
        <v>6802</v>
      </c>
      <c r="N10" s="79">
        <v>644</v>
      </c>
      <c r="O10" s="545">
        <v>0</v>
      </c>
      <c r="P10" s="44" t="s">
        <v>1013</v>
      </c>
    </row>
    <row r="11" spans="1:16" s="43" customFormat="1" ht="22.5" customHeight="1">
      <c r="A11" s="54" t="s">
        <v>1307</v>
      </c>
      <c r="B11" s="1125" t="s">
        <v>236</v>
      </c>
      <c r="C11" s="209">
        <v>3</v>
      </c>
      <c r="D11" s="71">
        <v>9965</v>
      </c>
      <c r="E11" s="71">
        <v>1802</v>
      </c>
      <c r="F11" s="79">
        <v>2271</v>
      </c>
      <c r="G11" s="79">
        <v>531</v>
      </c>
      <c r="H11" s="545">
        <v>1226</v>
      </c>
      <c r="I11" s="1126" t="s">
        <v>236</v>
      </c>
      <c r="J11" s="71">
        <v>3</v>
      </c>
      <c r="K11" s="71">
        <v>408</v>
      </c>
      <c r="L11" s="71">
        <v>625</v>
      </c>
      <c r="M11" s="79">
        <v>7302</v>
      </c>
      <c r="N11" s="79">
        <v>687</v>
      </c>
      <c r="O11" s="550">
        <v>0</v>
      </c>
      <c r="P11" s="44" t="s">
        <v>1307</v>
      </c>
    </row>
    <row r="12" spans="1:16" s="220" customFormat="1" ht="22.5" customHeight="1">
      <c r="A12" s="53" t="s">
        <v>1251</v>
      </c>
      <c r="B12" s="538" t="s">
        <v>236</v>
      </c>
      <c r="C12" s="219">
        <v>3</v>
      </c>
      <c r="D12" s="75">
        <v>9965</v>
      </c>
      <c r="E12" s="75">
        <v>1802</v>
      </c>
      <c r="F12" s="82">
        <v>2037</v>
      </c>
      <c r="G12" s="82">
        <v>439</v>
      </c>
      <c r="H12" s="546">
        <v>2268020</v>
      </c>
      <c r="I12" s="543"/>
      <c r="J12" s="75">
        <v>5</v>
      </c>
      <c r="K12" s="75">
        <v>771</v>
      </c>
      <c r="L12" s="75">
        <v>1293</v>
      </c>
      <c r="M12" s="82">
        <v>8250</v>
      </c>
      <c r="N12" s="82">
        <v>737</v>
      </c>
      <c r="O12" s="549">
        <v>0</v>
      </c>
      <c r="P12" s="46" t="s">
        <v>1251</v>
      </c>
    </row>
    <row r="13" spans="1:16" s="26" customFormat="1" ht="22.5" customHeight="1">
      <c r="A13" s="54" t="s">
        <v>616</v>
      </c>
      <c r="B13" s="538" t="s">
        <v>236</v>
      </c>
      <c r="C13" s="209">
        <v>3</v>
      </c>
      <c r="D13" s="71">
        <v>9965</v>
      </c>
      <c r="E13" s="71">
        <v>1802</v>
      </c>
      <c r="F13" s="83">
        <v>184</v>
      </c>
      <c r="G13" s="83">
        <v>37</v>
      </c>
      <c r="H13" s="547">
        <v>120985</v>
      </c>
      <c r="I13" s="543"/>
      <c r="J13" s="71">
        <v>3</v>
      </c>
      <c r="K13" s="71">
        <v>408</v>
      </c>
      <c r="L13" s="71">
        <v>625</v>
      </c>
      <c r="M13" s="83">
        <v>636</v>
      </c>
      <c r="N13" s="83">
        <v>52</v>
      </c>
      <c r="O13" s="550">
        <v>0</v>
      </c>
      <c r="P13" s="44" t="s">
        <v>617</v>
      </c>
    </row>
    <row r="14" spans="1:16" s="26" customFormat="1" ht="22.5" customHeight="1">
      <c r="A14" s="54" t="s">
        <v>618</v>
      </c>
      <c r="B14" s="538" t="s">
        <v>236</v>
      </c>
      <c r="C14" s="209">
        <v>3</v>
      </c>
      <c r="D14" s="71">
        <v>9965</v>
      </c>
      <c r="E14" s="71">
        <v>1802</v>
      </c>
      <c r="F14" s="83">
        <v>148</v>
      </c>
      <c r="G14" s="83">
        <v>36</v>
      </c>
      <c r="H14" s="547">
        <v>111185</v>
      </c>
      <c r="I14" s="543"/>
      <c r="J14" s="71">
        <v>3</v>
      </c>
      <c r="K14" s="71">
        <v>408</v>
      </c>
      <c r="L14" s="71">
        <v>625</v>
      </c>
      <c r="M14" s="83">
        <v>416</v>
      </c>
      <c r="N14" s="83">
        <v>40</v>
      </c>
      <c r="O14" s="550">
        <v>0</v>
      </c>
      <c r="P14" s="44" t="s">
        <v>619</v>
      </c>
    </row>
    <row r="15" spans="1:16" s="26" customFormat="1" ht="22.5" customHeight="1">
      <c r="A15" s="54" t="s">
        <v>620</v>
      </c>
      <c r="B15" s="538" t="s">
        <v>236</v>
      </c>
      <c r="C15" s="209">
        <v>3</v>
      </c>
      <c r="D15" s="71">
        <v>9965</v>
      </c>
      <c r="E15" s="71">
        <v>1802</v>
      </c>
      <c r="F15" s="83">
        <v>158</v>
      </c>
      <c r="G15" s="83">
        <v>34</v>
      </c>
      <c r="H15" s="547">
        <v>103050</v>
      </c>
      <c r="I15" s="543"/>
      <c r="J15" s="71">
        <v>3</v>
      </c>
      <c r="K15" s="71">
        <v>408</v>
      </c>
      <c r="L15" s="71">
        <v>625</v>
      </c>
      <c r="M15" s="83">
        <v>582</v>
      </c>
      <c r="N15" s="83">
        <v>63</v>
      </c>
      <c r="O15" s="550">
        <v>0</v>
      </c>
      <c r="P15" s="44" t="s">
        <v>621</v>
      </c>
    </row>
    <row r="16" spans="1:16" s="26" customFormat="1" ht="22.5" customHeight="1">
      <c r="A16" s="54" t="s">
        <v>622</v>
      </c>
      <c r="B16" s="538" t="s">
        <v>236</v>
      </c>
      <c r="C16" s="209">
        <v>3</v>
      </c>
      <c r="D16" s="71">
        <v>9965</v>
      </c>
      <c r="E16" s="71">
        <v>1802</v>
      </c>
      <c r="F16" s="83">
        <v>214</v>
      </c>
      <c r="G16" s="83">
        <v>43</v>
      </c>
      <c r="H16" s="547">
        <v>104930</v>
      </c>
      <c r="I16" s="543"/>
      <c r="J16" s="71">
        <v>4</v>
      </c>
      <c r="K16" s="71">
        <v>564</v>
      </c>
      <c r="L16" s="71">
        <v>869</v>
      </c>
      <c r="M16" s="83">
        <v>802</v>
      </c>
      <c r="N16" s="83">
        <v>85</v>
      </c>
      <c r="O16" s="550">
        <v>0</v>
      </c>
      <c r="P16" s="44" t="s">
        <v>623</v>
      </c>
    </row>
    <row r="17" spans="1:16" s="26" customFormat="1" ht="22.5" customHeight="1">
      <c r="A17" s="54" t="s">
        <v>624</v>
      </c>
      <c r="B17" s="538" t="s">
        <v>236</v>
      </c>
      <c r="C17" s="209">
        <v>3</v>
      </c>
      <c r="D17" s="71">
        <v>9965</v>
      </c>
      <c r="E17" s="71">
        <v>1802</v>
      </c>
      <c r="F17" s="83">
        <v>208</v>
      </c>
      <c r="G17" s="83">
        <v>40</v>
      </c>
      <c r="H17" s="547">
        <v>164470</v>
      </c>
      <c r="I17" s="543"/>
      <c r="J17" s="71">
        <v>4</v>
      </c>
      <c r="K17" s="71">
        <v>564</v>
      </c>
      <c r="L17" s="71">
        <v>869</v>
      </c>
      <c r="M17" s="83">
        <v>776</v>
      </c>
      <c r="N17" s="83">
        <v>67</v>
      </c>
      <c r="O17" s="550">
        <v>0</v>
      </c>
      <c r="P17" s="44" t="s">
        <v>625</v>
      </c>
    </row>
    <row r="18" spans="1:16" s="26" customFormat="1" ht="22.5" customHeight="1">
      <c r="A18" s="54" t="s">
        <v>626</v>
      </c>
      <c r="B18" s="538" t="s">
        <v>236</v>
      </c>
      <c r="C18" s="209">
        <v>3</v>
      </c>
      <c r="D18" s="71">
        <v>9965</v>
      </c>
      <c r="E18" s="71">
        <v>1802</v>
      </c>
      <c r="F18" s="83">
        <v>144</v>
      </c>
      <c r="G18" s="83">
        <v>30</v>
      </c>
      <c r="H18" s="547">
        <v>103870</v>
      </c>
      <c r="I18" s="543"/>
      <c r="J18" s="71">
        <v>4</v>
      </c>
      <c r="K18" s="71">
        <v>564</v>
      </c>
      <c r="L18" s="71">
        <v>869</v>
      </c>
      <c r="M18" s="83">
        <v>616</v>
      </c>
      <c r="N18" s="83">
        <v>44</v>
      </c>
      <c r="O18" s="550">
        <v>0</v>
      </c>
      <c r="P18" s="44" t="s">
        <v>627</v>
      </c>
    </row>
    <row r="19" spans="1:16" s="26" customFormat="1" ht="22.5" customHeight="1">
      <c r="A19" s="54" t="s">
        <v>628</v>
      </c>
      <c r="B19" s="538" t="s">
        <v>236</v>
      </c>
      <c r="C19" s="209">
        <v>3</v>
      </c>
      <c r="D19" s="71">
        <v>9965</v>
      </c>
      <c r="E19" s="71">
        <v>1802</v>
      </c>
      <c r="F19" s="83">
        <v>153</v>
      </c>
      <c r="G19" s="83">
        <v>29</v>
      </c>
      <c r="H19" s="547">
        <v>218805</v>
      </c>
      <c r="I19" s="543"/>
      <c r="J19" s="71">
        <v>4</v>
      </c>
      <c r="K19" s="71">
        <v>564</v>
      </c>
      <c r="L19" s="71">
        <v>869</v>
      </c>
      <c r="M19" s="83">
        <v>600</v>
      </c>
      <c r="N19" s="83">
        <v>34</v>
      </c>
      <c r="O19" s="550">
        <v>0</v>
      </c>
      <c r="P19" s="44" t="s">
        <v>629</v>
      </c>
    </row>
    <row r="20" spans="1:16" s="26" customFormat="1" ht="22.5" customHeight="1">
      <c r="A20" s="54" t="s">
        <v>630</v>
      </c>
      <c r="B20" s="538" t="s">
        <v>236</v>
      </c>
      <c r="C20" s="209">
        <v>3</v>
      </c>
      <c r="D20" s="71">
        <v>9965</v>
      </c>
      <c r="E20" s="71">
        <v>1802</v>
      </c>
      <c r="F20" s="83">
        <v>186</v>
      </c>
      <c r="G20" s="83">
        <v>48</v>
      </c>
      <c r="H20" s="547">
        <v>237890</v>
      </c>
      <c r="I20" s="543"/>
      <c r="J20" s="71">
        <v>5</v>
      </c>
      <c r="K20" s="71">
        <v>771</v>
      </c>
      <c r="L20" s="71">
        <v>1293</v>
      </c>
      <c r="M20" s="83">
        <v>750</v>
      </c>
      <c r="N20" s="83">
        <v>57</v>
      </c>
      <c r="O20" s="550">
        <v>0</v>
      </c>
      <c r="P20" s="44" t="s">
        <v>631</v>
      </c>
    </row>
    <row r="21" spans="1:16" s="26" customFormat="1" ht="22.5" customHeight="1">
      <c r="A21" s="54" t="s">
        <v>632</v>
      </c>
      <c r="B21" s="538" t="s">
        <v>236</v>
      </c>
      <c r="C21" s="209">
        <v>3</v>
      </c>
      <c r="D21" s="71">
        <v>9965</v>
      </c>
      <c r="E21" s="71">
        <v>1802</v>
      </c>
      <c r="F21" s="83">
        <v>184</v>
      </c>
      <c r="G21" s="83">
        <v>41</v>
      </c>
      <c r="H21" s="547">
        <v>249675</v>
      </c>
      <c r="I21" s="543"/>
      <c r="J21" s="71">
        <v>5</v>
      </c>
      <c r="K21" s="71">
        <v>771</v>
      </c>
      <c r="L21" s="71">
        <v>1293</v>
      </c>
      <c r="M21" s="83">
        <v>896</v>
      </c>
      <c r="N21" s="83">
        <v>76</v>
      </c>
      <c r="O21" s="550">
        <v>0</v>
      </c>
      <c r="P21" s="44" t="s">
        <v>633</v>
      </c>
    </row>
    <row r="22" spans="1:16" s="26" customFormat="1" ht="22.5" customHeight="1">
      <c r="A22" s="54" t="s">
        <v>634</v>
      </c>
      <c r="B22" s="538" t="s">
        <v>236</v>
      </c>
      <c r="C22" s="209">
        <v>3</v>
      </c>
      <c r="D22" s="71">
        <v>9965</v>
      </c>
      <c r="E22" s="71">
        <v>1802</v>
      </c>
      <c r="F22" s="83">
        <v>164</v>
      </c>
      <c r="G22" s="83">
        <v>45</v>
      </c>
      <c r="H22" s="547">
        <v>278905</v>
      </c>
      <c r="I22" s="543"/>
      <c r="J22" s="71">
        <v>5</v>
      </c>
      <c r="K22" s="71">
        <v>771</v>
      </c>
      <c r="L22" s="71">
        <v>1293</v>
      </c>
      <c r="M22" s="83">
        <v>840</v>
      </c>
      <c r="N22" s="83">
        <v>87</v>
      </c>
      <c r="O22" s="550">
        <v>0</v>
      </c>
      <c r="P22" s="44" t="s">
        <v>635</v>
      </c>
    </row>
    <row r="23" spans="1:16" s="26" customFormat="1" ht="22.5" customHeight="1">
      <c r="A23" s="54" t="s">
        <v>636</v>
      </c>
      <c r="B23" s="538" t="s">
        <v>236</v>
      </c>
      <c r="C23" s="209">
        <v>3</v>
      </c>
      <c r="D23" s="71">
        <v>9965</v>
      </c>
      <c r="E23" s="71">
        <v>1802</v>
      </c>
      <c r="F23" s="83">
        <v>166</v>
      </c>
      <c r="G23" s="83">
        <v>35</v>
      </c>
      <c r="H23" s="547">
        <v>297310</v>
      </c>
      <c r="I23" s="543"/>
      <c r="J23" s="71">
        <v>5</v>
      </c>
      <c r="K23" s="71">
        <v>771</v>
      </c>
      <c r="L23" s="71">
        <v>1293</v>
      </c>
      <c r="M23" s="83">
        <v>844</v>
      </c>
      <c r="N23" s="83">
        <v>85</v>
      </c>
      <c r="O23" s="550">
        <v>0</v>
      </c>
      <c r="P23" s="44" t="s">
        <v>637</v>
      </c>
    </row>
    <row r="24" spans="1:16" s="26" customFormat="1" ht="22.5" customHeight="1">
      <c r="A24" s="56" t="s">
        <v>638</v>
      </c>
      <c r="B24" s="539" t="s">
        <v>236</v>
      </c>
      <c r="C24" s="540">
        <v>3</v>
      </c>
      <c r="D24" s="541">
        <v>9965</v>
      </c>
      <c r="E24" s="541">
        <v>1802</v>
      </c>
      <c r="F24" s="542">
        <v>128</v>
      </c>
      <c r="G24" s="542">
        <v>21</v>
      </c>
      <c r="H24" s="548">
        <v>276945</v>
      </c>
      <c r="I24" s="544"/>
      <c r="J24" s="541">
        <v>5</v>
      </c>
      <c r="K24" s="541">
        <v>771</v>
      </c>
      <c r="L24" s="541">
        <v>1293</v>
      </c>
      <c r="M24" s="542">
        <v>492</v>
      </c>
      <c r="N24" s="542">
        <v>44</v>
      </c>
      <c r="O24" s="551">
        <v>0</v>
      </c>
      <c r="P24" s="76" t="s">
        <v>639</v>
      </c>
    </row>
    <row r="25" spans="1:16" s="63" customFormat="1" ht="18" customHeight="1">
      <c r="A25" s="793" t="s">
        <v>263</v>
      </c>
      <c r="B25" s="833"/>
      <c r="C25" s="833"/>
      <c r="D25" s="833"/>
      <c r="E25" s="833"/>
      <c r="F25" s="833"/>
      <c r="G25" s="185" t="s">
        <v>264</v>
      </c>
      <c r="I25" s="185"/>
      <c r="J25" s="233"/>
      <c r="K25" s="233"/>
      <c r="L25" s="185"/>
      <c r="M25" s="233"/>
      <c r="N25" s="233"/>
      <c r="O25" s="233"/>
      <c r="P25" s="233"/>
    </row>
    <row r="26" spans="1:15" s="63" customFormat="1" ht="18" customHeight="1">
      <c r="A26" s="234" t="s">
        <v>265</v>
      </c>
      <c r="F26" s="235"/>
      <c r="O26" s="236"/>
    </row>
    <row r="27" spans="1:13" s="63" customFormat="1" ht="18" customHeight="1">
      <c r="A27" s="63" t="s">
        <v>266</v>
      </c>
      <c r="M27" s="235"/>
    </row>
    <row r="28" spans="1:19" s="33" customFormat="1" ht="17.25" customHeight="1">
      <c r="A28" s="512" t="s">
        <v>1182</v>
      </c>
      <c r="B28" s="513"/>
      <c r="C28" s="513"/>
      <c r="D28" s="513"/>
      <c r="E28" s="238"/>
      <c r="F28" s="513"/>
      <c r="G28" s="513" t="s">
        <v>1184</v>
      </c>
      <c r="H28" s="513"/>
      <c r="I28" s="513"/>
      <c r="J28" s="513"/>
      <c r="K28" s="513"/>
      <c r="L28" s="238"/>
      <c r="M28" s="32"/>
      <c r="N28" s="32"/>
      <c r="O28" s="32"/>
      <c r="P28" s="32"/>
      <c r="Q28" s="32"/>
      <c r="R28" s="32"/>
      <c r="S28" s="32"/>
    </row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</sheetData>
  <sheetProtection/>
  <mergeCells count="10">
    <mergeCell ref="A25:F25"/>
    <mergeCell ref="A1:P1"/>
    <mergeCell ref="B3:B7"/>
    <mergeCell ref="C3:E3"/>
    <mergeCell ref="F3:H3"/>
    <mergeCell ref="I3:I7"/>
    <mergeCell ref="J3:L3"/>
    <mergeCell ref="M3:O3"/>
    <mergeCell ref="G4:H4"/>
    <mergeCell ref="N4:O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PageLayoutView="0" workbookViewId="0" topLeftCell="A1">
      <selection activeCell="E24" sqref="E24"/>
    </sheetView>
  </sheetViews>
  <sheetFormatPr defaultColWidth="8.88671875" defaultRowHeight="13.5"/>
  <cols>
    <col min="13" max="13" width="8.99609375" style="0" customWidth="1"/>
    <col min="14" max="14" width="9.5546875" style="0" customWidth="1"/>
  </cols>
  <sheetData>
    <row r="1" spans="1:14" s="26" customFormat="1" ht="30" customHeight="1">
      <c r="A1" s="729" t="s">
        <v>1035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</row>
    <row r="2" spans="1:14" s="26" customFormat="1" ht="16.5" customHeight="1">
      <c r="A2" s="337" t="s">
        <v>897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307" t="s">
        <v>359</v>
      </c>
    </row>
    <row r="3" spans="1:14" s="26" customFormat="1" ht="25.5" customHeight="1">
      <c r="A3" s="61" t="s">
        <v>195</v>
      </c>
      <c r="B3" s="730" t="s">
        <v>1036</v>
      </c>
      <c r="C3" s="731"/>
      <c r="D3" s="731"/>
      <c r="E3" s="732"/>
      <c r="F3" s="733" t="s">
        <v>1037</v>
      </c>
      <c r="G3" s="731"/>
      <c r="H3" s="731"/>
      <c r="I3" s="732"/>
      <c r="J3" s="733" t="s">
        <v>1038</v>
      </c>
      <c r="K3" s="731"/>
      <c r="L3" s="731"/>
      <c r="M3" s="732"/>
      <c r="N3" s="181" t="s">
        <v>196</v>
      </c>
    </row>
    <row r="4" spans="1:14" s="26" customFormat="1" ht="18.75" customHeight="1">
      <c r="A4" s="44"/>
      <c r="B4" s="54"/>
      <c r="C4" s="138" t="s">
        <v>1039</v>
      </c>
      <c r="D4" s="138" t="s">
        <v>1040</v>
      </c>
      <c r="E4" s="61" t="s">
        <v>1041</v>
      </c>
      <c r="F4" s="44"/>
      <c r="G4" s="138" t="s">
        <v>1039</v>
      </c>
      <c r="H4" s="138" t="s">
        <v>1040</v>
      </c>
      <c r="I4" s="61" t="s">
        <v>1041</v>
      </c>
      <c r="J4" s="54"/>
      <c r="K4" s="138" t="s">
        <v>1039</v>
      </c>
      <c r="L4" s="138" t="s">
        <v>1040</v>
      </c>
      <c r="M4" s="61" t="s">
        <v>1041</v>
      </c>
      <c r="N4" s="54"/>
    </row>
    <row r="5" spans="1:14" s="26" customFormat="1" ht="18.75" customHeight="1">
      <c r="A5" s="76" t="s">
        <v>1042</v>
      </c>
      <c r="B5" s="76"/>
      <c r="C5" s="59" t="s">
        <v>1043</v>
      </c>
      <c r="D5" s="59" t="s">
        <v>1044</v>
      </c>
      <c r="E5" s="76" t="s">
        <v>1045</v>
      </c>
      <c r="F5" s="76"/>
      <c r="G5" s="59" t="s">
        <v>1043</v>
      </c>
      <c r="H5" s="59" t="s">
        <v>1044</v>
      </c>
      <c r="I5" s="76" t="s">
        <v>1045</v>
      </c>
      <c r="J5" s="56"/>
      <c r="K5" s="59" t="s">
        <v>1043</v>
      </c>
      <c r="L5" s="59" t="s">
        <v>1044</v>
      </c>
      <c r="M5" s="76" t="s">
        <v>1045</v>
      </c>
      <c r="N5" s="56" t="s">
        <v>611</v>
      </c>
    </row>
    <row r="6" spans="1:14" s="26" customFormat="1" ht="22.5" customHeight="1">
      <c r="A6" s="44" t="s">
        <v>577</v>
      </c>
      <c r="B6" s="422">
        <v>250794</v>
      </c>
      <c r="C6" s="422">
        <v>1468</v>
      </c>
      <c r="D6" s="422">
        <v>225634</v>
      </c>
      <c r="E6" s="422">
        <v>23692</v>
      </c>
      <c r="F6" s="422">
        <v>168357</v>
      </c>
      <c r="G6" s="422">
        <v>438</v>
      </c>
      <c r="H6" s="422">
        <v>150987</v>
      </c>
      <c r="I6" s="422">
        <v>16932</v>
      </c>
      <c r="J6" s="422">
        <v>18872</v>
      </c>
      <c r="K6" s="422">
        <v>315</v>
      </c>
      <c r="L6" s="422">
        <v>14706</v>
      </c>
      <c r="M6" s="422">
        <v>3851</v>
      </c>
      <c r="N6" s="45" t="s">
        <v>577</v>
      </c>
    </row>
    <row r="7" spans="1:14" s="26" customFormat="1" ht="22.5" customHeight="1">
      <c r="A7" s="44" t="s">
        <v>109</v>
      </c>
      <c r="B7" s="422">
        <v>257154</v>
      </c>
      <c r="C7" s="422">
        <v>1523</v>
      </c>
      <c r="D7" s="422">
        <v>230926</v>
      </c>
      <c r="E7" s="422">
        <v>24705</v>
      </c>
      <c r="F7" s="422">
        <v>174941</v>
      </c>
      <c r="G7" s="422">
        <v>484</v>
      </c>
      <c r="H7" s="422">
        <v>156770</v>
      </c>
      <c r="I7" s="422">
        <v>17687</v>
      </c>
      <c r="J7" s="422">
        <v>18562</v>
      </c>
      <c r="K7" s="422">
        <v>310</v>
      </c>
      <c r="L7" s="422">
        <v>14202</v>
      </c>
      <c r="M7" s="422">
        <v>4050</v>
      </c>
      <c r="N7" s="45" t="s">
        <v>109</v>
      </c>
    </row>
    <row r="8" spans="1:14" s="26" customFormat="1" ht="22.5" customHeight="1">
      <c r="A8" s="44" t="s">
        <v>1013</v>
      </c>
      <c r="B8" s="422">
        <v>294488</v>
      </c>
      <c r="C8" s="422">
        <v>1643</v>
      </c>
      <c r="D8" s="422">
        <v>260923</v>
      </c>
      <c r="E8" s="422">
        <v>31922</v>
      </c>
      <c r="F8" s="422">
        <v>210802</v>
      </c>
      <c r="G8" s="422">
        <v>590</v>
      </c>
      <c r="H8" s="422">
        <v>185744</v>
      </c>
      <c r="I8" s="422">
        <v>24468</v>
      </c>
      <c r="J8" s="422">
        <v>18935</v>
      </c>
      <c r="K8" s="422">
        <v>312</v>
      </c>
      <c r="L8" s="422">
        <v>14199</v>
      </c>
      <c r="M8" s="422">
        <v>4424</v>
      </c>
      <c r="N8" s="45" t="s">
        <v>1013</v>
      </c>
    </row>
    <row r="9" spans="1:14" s="26" customFormat="1" ht="22.5" customHeight="1">
      <c r="A9" s="44" t="s">
        <v>1014</v>
      </c>
      <c r="B9" s="422">
        <v>334426</v>
      </c>
      <c r="C9" s="422">
        <v>1708</v>
      </c>
      <c r="D9" s="422">
        <v>285863</v>
      </c>
      <c r="E9" s="422">
        <v>46855</v>
      </c>
      <c r="F9" s="422">
        <v>247543</v>
      </c>
      <c r="G9" s="422">
        <v>599</v>
      </c>
      <c r="H9" s="422">
        <v>208340</v>
      </c>
      <c r="I9" s="422">
        <v>38604</v>
      </c>
      <c r="J9" s="422">
        <v>19659</v>
      </c>
      <c r="K9" s="422">
        <v>333</v>
      </c>
      <c r="L9" s="422">
        <v>14290</v>
      </c>
      <c r="M9" s="422">
        <v>5036</v>
      </c>
      <c r="N9" s="45" t="s">
        <v>1014</v>
      </c>
    </row>
    <row r="10" spans="1:14" s="27" customFormat="1" ht="22.5" customHeight="1">
      <c r="A10" s="46" t="s">
        <v>1246</v>
      </c>
      <c r="B10" s="437">
        <v>384117</v>
      </c>
      <c r="C10" s="437">
        <v>1752</v>
      </c>
      <c r="D10" s="437">
        <v>310997</v>
      </c>
      <c r="E10" s="437">
        <v>71368</v>
      </c>
      <c r="F10" s="437">
        <v>293527</v>
      </c>
      <c r="G10" s="437">
        <v>616</v>
      </c>
      <c r="H10" s="437">
        <v>230895</v>
      </c>
      <c r="I10" s="437">
        <v>62016</v>
      </c>
      <c r="J10" s="437">
        <v>20634</v>
      </c>
      <c r="K10" s="437">
        <v>349</v>
      </c>
      <c r="L10" s="437">
        <v>14238</v>
      </c>
      <c r="M10" s="437">
        <v>6047</v>
      </c>
      <c r="N10" s="47" t="s">
        <v>1246</v>
      </c>
    </row>
    <row r="11" spans="1:14" s="26" customFormat="1" ht="22.5" customHeight="1">
      <c r="A11" s="44" t="s">
        <v>1058</v>
      </c>
      <c r="B11" s="447">
        <v>304728</v>
      </c>
      <c r="C11" s="447">
        <v>1185</v>
      </c>
      <c r="D11" s="447">
        <v>234291</v>
      </c>
      <c r="E11" s="447">
        <v>69252</v>
      </c>
      <c r="F11" s="439">
        <v>243174</v>
      </c>
      <c r="G11" s="442">
        <v>432</v>
      </c>
      <c r="H11" s="442">
        <v>182200</v>
      </c>
      <c r="I11" s="442">
        <v>60542</v>
      </c>
      <c r="J11" s="439">
        <v>16643</v>
      </c>
      <c r="K11" s="442">
        <v>223</v>
      </c>
      <c r="L11" s="442">
        <v>10479</v>
      </c>
      <c r="M11" s="442">
        <v>5941</v>
      </c>
      <c r="N11" s="45" t="s">
        <v>1059</v>
      </c>
    </row>
    <row r="12" spans="1:14" s="26" customFormat="1" ht="22.5" customHeight="1">
      <c r="A12" s="76" t="s">
        <v>1060</v>
      </c>
      <c r="B12" s="443">
        <v>79389</v>
      </c>
      <c r="C12" s="445">
        <v>567</v>
      </c>
      <c r="D12" s="445">
        <v>76706</v>
      </c>
      <c r="E12" s="445">
        <v>2116</v>
      </c>
      <c r="F12" s="445">
        <v>50353</v>
      </c>
      <c r="G12" s="444">
        <v>184</v>
      </c>
      <c r="H12" s="444">
        <v>48695</v>
      </c>
      <c r="I12" s="444">
        <v>1474</v>
      </c>
      <c r="J12" s="445">
        <v>3991</v>
      </c>
      <c r="K12" s="444">
        <v>126</v>
      </c>
      <c r="L12" s="444">
        <v>3759</v>
      </c>
      <c r="M12" s="444">
        <v>106</v>
      </c>
      <c r="N12" s="50" t="s">
        <v>1061</v>
      </c>
    </row>
    <row r="13" spans="1:14" s="26" customFormat="1" ht="21.75" customHeight="1">
      <c r="A13" s="98"/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98"/>
    </row>
    <row r="14" spans="1:14" s="26" customFormat="1" ht="18.75" customHeight="1">
      <c r="A14" s="61" t="s">
        <v>195</v>
      </c>
      <c r="B14" s="733" t="s">
        <v>1048</v>
      </c>
      <c r="C14" s="731"/>
      <c r="D14" s="731"/>
      <c r="E14" s="732"/>
      <c r="F14" s="730" t="s">
        <v>1049</v>
      </c>
      <c r="G14" s="731"/>
      <c r="H14" s="731"/>
      <c r="I14" s="732"/>
      <c r="J14" s="731" t="s">
        <v>905</v>
      </c>
      <c r="K14" s="731"/>
      <c r="L14" s="732"/>
      <c r="M14" s="181" t="s">
        <v>196</v>
      </c>
      <c r="N14" s="98"/>
    </row>
    <row r="15" spans="1:14" s="26" customFormat="1" ht="18.75" customHeight="1">
      <c r="A15" s="44"/>
      <c r="B15" s="45"/>
      <c r="C15" s="138" t="s">
        <v>1039</v>
      </c>
      <c r="D15" s="138" t="s">
        <v>1040</v>
      </c>
      <c r="E15" s="61" t="s">
        <v>1041</v>
      </c>
      <c r="F15" s="58"/>
      <c r="G15" s="138" t="s">
        <v>1039</v>
      </c>
      <c r="H15" s="138" t="s">
        <v>1040</v>
      </c>
      <c r="I15" s="61" t="s">
        <v>1041</v>
      </c>
      <c r="J15" s="54"/>
      <c r="K15" s="138" t="s">
        <v>1039</v>
      </c>
      <c r="L15" s="138" t="s">
        <v>1040</v>
      </c>
      <c r="M15" s="54"/>
      <c r="N15" s="98"/>
    </row>
    <row r="16" spans="1:14" s="26" customFormat="1" ht="18.75" customHeight="1">
      <c r="A16" s="76" t="s">
        <v>1042</v>
      </c>
      <c r="B16" s="59"/>
      <c r="C16" s="59" t="s">
        <v>1043</v>
      </c>
      <c r="D16" s="59" t="s">
        <v>1044</v>
      </c>
      <c r="E16" s="76" t="s">
        <v>1045</v>
      </c>
      <c r="F16" s="59"/>
      <c r="G16" s="59" t="s">
        <v>1043</v>
      </c>
      <c r="H16" s="59" t="s">
        <v>1044</v>
      </c>
      <c r="I16" s="76" t="s">
        <v>1045</v>
      </c>
      <c r="J16" s="56"/>
      <c r="K16" s="59" t="s">
        <v>1043</v>
      </c>
      <c r="L16" s="59" t="s">
        <v>1044</v>
      </c>
      <c r="M16" s="56" t="s">
        <v>611</v>
      </c>
      <c r="N16" s="98"/>
    </row>
    <row r="17" spans="1:14" s="26" customFormat="1" ht="22.5" customHeight="1">
      <c r="A17" s="44" t="s">
        <v>577</v>
      </c>
      <c r="B17" s="422">
        <v>63015</v>
      </c>
      <c r="C17" s="422">
        <v>656</v>
      </c>
      <c r="D17" s="422">
        <v>59672</v>
      </c>
      <c r="E17" s="422">
        <v>2687</v>
      </c>
      <c r="F17" s="422">
        <v>550</v>
      </c>
      <c r="G17" s="422">
        <v>59</v>
      </c>
      <c r="H17" s="422">
        <v>269</v>
      </c>
      <c r="I17" s="422">
        <v>222</v>
      </c>
      <c r="J17" s="104">
        <v>18206</v>
      </c>
      <c r="K17" s="424">
        <v>170</v>
      </c>
      <c r="L17" s="424">
        <v>18036</v>
      </c>
      <c r="M17" s="45" t="s">
        <v>577</v>
      </c>
      <c r="N17" s="98"/>
    </row>
    <row r="18" spans="1:14" s="26" customFormat="1" ht="22.5" customHeight="1">
      <c r="A18" s="44" t="s">
        <v>109</v>
      </c>
      <c r="B18" s="422">
        <v>63066</v>
      </c>
      <c r="C18" s="422">
        <v>670</v>
      </c>
      <c r="D18" s="422">
        <v>59674</v>
      </c>
      <c r="E18" s="422">
        <v>2722</v>
      </c>
      <c r="F18" s="422">
        <v>585</v>
      </c>
      <c r="G18" s="422">
        <v>59</v>
      </c>
      <c r="H18" s="422">
        <v>280</v>
      </c>
      <c r="I18" s="422">
        <v>246</v>
      </c>
      <c r="J18" s="104">
        <v>18258</v>
      </c>
      <c r="K18" s="424">
        <v>195</v>
      </c>
      <c r="L18" s="424">
        <v>18063</v>
      </c>
      <c r="M18" s="45" t="s">
        <v>109</v>
      </c>
      <c r="N18" s="98"/>
    </row>
    <row r="19" spans="1:14" s="26" customFormat="1" ht="22.5" customHeight="1">
      <c r="A19" s="44" t="s">
        <v>1013</v>
      </c>
      <c r="B19" s="422">
        <v>64094</v>
      </c>
      <c r="C19" s="422">
        <v>676</v>
      </c>
      <c r="D19" s="422">
        <v>60689</v>
      </c>
      <c r="E19" s="422">
        <v>2729</v>
      </c>
      <c r="F19" s="422">
        <v>657</v>
      </c>
      <c r="G19" s="422">
        <v>65</v>
      </c>
      <c r="H19" s="422">
        <v>291</v>
      </c>
      <c r="I19" s="422">
        <v>301</v>
      </c>
      <c r="J19" s="104">
        <v>26013</v>
      </c>
      <c r="K19" s="424">
        <v>310</v>
      </c>
      <c r="L19" s="424">
        <v>25703</v>
      </c>
      <c r="M19" s="45" t="s">
        <v>1013</v>
      </c>
      <c r="N19" s="98"/>
    </row>
    <row r="20" spans="1:14" s="26" customFormat="1" ht="22.5" customHeight="1">
      <c r="A20" s="44" t="s">
        <v>1014</v>
      </c>
      <c r="B20" s="422">
        <v>66523</v>
      </c>
      <c r="C20" s="422">
        <v>706</v>
      </c>
      <c r="D20" s="422">
        <v>62931</v>
      </c>
      <c r="E20" s="422">
        <v>2886</v>
      </c>
      <c r="F20" s="422">
        <v>701</v>
      </c>
      <c r="G20" s="422">
        <v>70</v>
      </c>
      <c r="H20" s="422">
        <v>302</v>
      </c>
      <c r="I20" s="422">
        <v>329</v>
      </c>
      <c r="J20" s="104">
        <v>26480</v>
      </c>
      <c r="K20" s="424">
        <v>366</v>
      </c>
      <c r="L20" s="424">
        <v>26114</v>
      </c>
      <c r="M20" s="45" t="s">
        <v>1014</v>
      </c>
      <c r="N20" s="98"/>
    </row>
    <row r="21" spans="1:14" s="27" customFormat="1" ht="22.5" customHeight="1">
      <c r="A21" s="46" t="s">
        <v>1246</v>
      </c>
      <c r="B21" s="437">
        <v>69177</v>
      </c>
      <c r="C21" s="437">
        <v>713</v>
      </c>
      <c r="D21" s="437">
        <v>65517</v>
      </c>
      <c r="E21" s="437">
        <v>2947</v>
      </c>
      <c r="F21" s="437">
        <v>779</v>
      </c>
      <c r="G21" s="437">
        <v>74</v>
      </c>
      <c r="H21" s="437">
        <v>347</v>
      </c>
      <c r="I21" s="437">
        <v>358</v>
      </c>
      <c r="J21" s="438">
        <v>27421</v>
      </c>
      <c r="K21" s="438">
        <v>365</v>
      </c>
      <c r="L21" s="438">
        <v>27056</v>
      </c>
      <c r="M21" s="47" t="s">
        <v>1246</v>
      </c>
      <c r="N21" s="425"/>
    </row>
    <row r="22" spans="1:14" s="26" customFormat="1" ht="22.5" customHeight="1">
      <c r="A22" s="44" t="s">
        <v>1056</v>
      </c>
      <c r="B22" s="439">
        <v>44345</v>
      </c>
      <c r="C22" s="440">
        <v>489</v>
      </c>
      <c r="D22" s="440">
        <v>41369</v>
      </c>
      <c r="E22" s="440">
        <v>2487</v>
      </c>
      <c r="F22" s="439">
        <v>566</v>
      </c>
      <c r="G22" s="441">
        <v>41</v>
      </c>
      <c r="H22" s="440">
        <v>243</v>
      </c>
      <c r="I22" s="440">
        <v>282</v>
      </c>
      <c r="J22" s="701">
        <v>15978</v>
      </c>
      <c r="K22" s="442">
        <v>216</v>
      </c>
      <c r="L22" s="442">
        <v>15762</v>
      </c>
      <c r="M22" s="45" t="s">
        <v>1046</v>
      </c>
      <c r="N22" s="98"/>
    </row>
    <row r="23" spans="1:14" s="26" customFormat="1" ht="22.5" customHeight="1">
      <c r="A23" s="76" t="s">
        <v>1057</v>
      </c>
      <c r="B23" s="443">
        <v>24832</v>
      </c>
      <c r="C23" s="444">
        <v>224</v>
      </c>
      <c r="D23" s="444">
        <v>24148</v>
      </c>
      <c r="E23" s="444">
        <v>460</v>
      </c>
      <c r="F23" s="445">
        <v>213</v>
      </c>
      <c r="G23" s="446">
        <v>33</v>
      </c>
      <c r="H23" s="444">
        <v>104</v>
      </c>
      <c r="I23" s="444">
        <v>76</v>
      </c>
      <c r="J23" s="702">
        <v>11443</v>
      </c>
      <c r="K23" s="444">
        <v>149</v>
      </c>
      <c r="L23" s="444">
        <v>11294</v>
      </c>
      <c r="M23" s="50" t="s">
        <v>1047</v>
      </c>
      <c r="N23" s="98"/>
    </row>
    <row r="24" spans="1:14" s="63" customFormat="1" ht="18" customHeight="1">
      <c r="A24" s="63" t="s">
        <v>1062</v>
      </c>
      <c r="B24" s="185"/>
      <c r="C24" s="185"/>
      <c r="D24" s="198"/>
      <c r="E24" s="198"/>
      <c r="F24" s="198"/>
      <c r="H24" s="234" t="s">
        <v>1063</v>
      </c>
      <c r="I24" s="341"/>
      <c r="J24" s="234"/>
      <c r="K24" s="341"/>
      <c r="M24" s="341"/>
      <c r="N24" s="198"/>
    </row>
    <row r="25" spans="1:14" s="26" customFormat="1" ht="19.5" customHeight="1">
      <c r="A25" s="173" t="s">
        <v>1050</v>
      </c>
      <c r="D25" s="190"/>
      <c r="E25" s="426"/>
      <c r="F25" s="132"/>
      <c r="G25" s="132"/>
      <c r="H25" s="173" t="s">
        <v>1051</v>
      </c>
      <c r="I25" s="173"/>
      <c r="J25" s="173"/>
      <c r="K25" s="173"/>
      <c r="N25" s="132"/>
    </row>
    <row r="26" spans="1:19" s="39" customFormat="1" ht="16.5" customHeight="1">
      <c r="A26" s="38" t="s">
        <v>1052</v>
      </c>
      <c r="B26" s="38"/>
      <c r="C26" s="38"/>
      <c r="D26" s="38"/>
      <c r="E26" s="38"/>
      <c r="F26" s="38"/>
      <c r="H26" s="38"/>
      <c r="I26" s="38" t="s">
        <v>1053</v>
      </c>
      <c r="J26" s="38"/>
      <c r="K26" s="38"/>
      <c r="M26" s="38"/>
      <c r="N26" s="38"/>
      <c r="O26" s="38"/>
      <c r="P26" s="38"/>
      <c r="Q26" s="38"/>
      <c r="R26" s="38"/>
      <c r="S26" s="38"/>
    </row>
  </sheetData>
  <sheetProtection/>
  <mergeCells count="7">
    <mergeCell ref="A1:N1"/>
    <mergeCell ref="B3:E3"/>
    <mergeCell ref="F3:I3"/>
    <mergeCell ref="J3:M3"/>
    <mergeCell ref="B14:E14"/>
    <mergeCell ref="F14:I14"/>
    <mergeCell ref="J14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S29"/>
  <sheetViews>
    <sheetView zoomScaleSheetLayoutView="43" zoomScalePageLayoutView="0" workbookViewId="0" topLeftCell="A1">
      <selection activeCell="A2" sqref="A2"/>
    </sheetView>
  </sheetViews>
  <sheetFormatPr defaultColWidth="8.88671875" defaultRowHeight="13.5"/>
  <cols>
    <col min="1" max="1" width="11.99609375" style="14" customWidth="1"/>
    <col min="2" max="2" width="10.99609375" style="14" customWidth="1"/>
    <col min="3" max="8" width="10.10546875" style="14" customWidth="1"/>
    <col min="9" max="9" width="10.99609375" style="14" customWidth="1"/>
    <col min="10" max="15" width="10.10546875" style="14" customWidth="1"/>
    <col min="16" max="16" width="12.4453125" style="14" customWidth="1"/>
    <col min="17" max="16384" width="8.88671875" style="14" customWidth="1"/>
  </cols>
  <sheetData>
    <row r="1" spans="1:16" s="26" customFormat="1" ht="30" customHeight="1">
      <c r="A1" s="729" t="s">
        <v>1318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</row>
    <row r="2" spans="1:16" s="26" customFormat="1" ht="18" customHeight="1">
      <c r="A2" s="26" t="s">
        <v>774</v>
      </c>
      <c r="P2" s="192" t="s">
        <v>775</v>
      </c>
    </row>
    <row r="3" spans="1:16" s="43" customFormat="1" ht="18" customHeight="1">
      <c r="A3" s="181"/>
      <c r="B3" s="839" t="s">
        <v>223</v>
      </c>
      <c r="C3" s="744" t="s">
        <v>247</v>
      </c>
      <c r="D3" s="745"/>
      <c r="E3" s="745"/>
      <c r="F3" s="745" t="s">
        <v>10</v>
      </c>
      <c r="G3" s="745"/>
      <c r="H3" s="746"/>
      <c r="I3" s="839" t="s">
        <v>223</v>
      </c>
      <c r="J3" s="744" t="s">
        <v>248</v>
      </c>
      <c r="K3" s="745"/>
      <c r="L3" s="745"/>
      <c r="M3" s="745" t="s">
        <v>11</v>
      </c>
      <c r="N3" s="745"/>
      <c r="O3" s="746"/>
      <c r="P3" s="181"/>
    </row>
    <row r="4" spans="1:16" s="26" customFormat="1" ht="24" customHeight="1">
      <c r="A4" s="54" t="s">
        <v>543</v>
      </c>
      <c r="B4" s="840"/>
      <c r="C4" s="138" t="s">
        <v>226</v>
      </c>
      <c r="D4" s="138" t="s">
        <v>227</v>
      </c>
      <c r="E4" s="138" t="s">
        <v>228</v>
      </c>
      <c r="F4" s="138" t="s">
        <v>249</v>
      </c>
      <c r="G4" s="842" t="s">
        <v>250</v>
      </c>
      <c r="H4" s="746"/>
      <c r="I4" s="840"/>
      <c r="J4" s="61" t="s">
        <v>231</v>
      </c>
      <c r="K4" s="138" t="s">
        <v>227</v>
      </c>
      <c r="L4" s="138" t="s">
        <v>251</v>
      </c>
      <c r="M4" s="138" t="s">
        <v>249</v>
      </c>
      <c r="N4" s="842" t="s">
        <v>250</v>
      </c>
      <c r="O4" s="746"/>
      <c r="P4" s="54" t="s">
        <v>534</v>
      </c>
    </row>
    <row r="5" spans="1:16" s="26" customFormat="1" ht="18" customHeight="1">
      <c r="A5" s="54"/>
      <c r="B5" s="840"/>
      <c r="C5" s="58"/>
      <c r="D5" s="58"/>
      <c r="E5" s="58" t="s">
        <v>232</v>
      </c>
      <c r="F5" s="58" t="s">
        <v>252</v>
      </c>
      <c r="G5" s="138" t="s">
        <v>234</v>
      </c>
      <c r="H5" s="58" t="s">
        <v>222</v>
      </c>
      <c r="I5" s="840"/>
      <c r="J5" s="44"/>
      <c r="K5" s="58"/>
      <c r="L5" s="58" t="s">
        <v>253</v>
      </c>
      <c r="M5" s="58" t="s">
        <v>252</v>
      </c>
      <c r="N5" s="58" t="s">
        <v>234</v>
      </c>
      <c r="O5" s="58" t="s">
        <v>222</v>
      </c>
      <c r="P5" s="54"/>
    </row>
    <row r="6" spans="1:16" s="26" customFormat="1" ht="18" customHeight="1">
      <c r="A6" s="54" t="s">
        <v>122</v>
      </c>
      <c r="B6" s="840"/>
      <c r="C6" s="58" t="s">
        <v>642</v>
      </c>
      <c r="D6" s="58" t="s">
        <v>783</v>
      </c>
      <c r="E6" s="58"/>
      <c r="F6" s="58" t="s">
        <v>642</v>
      </c>
      <c r="G6" s="54"/>
      <c r="H6" s="58"/>
      <c r="I6" s="840"/>
      <c r="J6" s="44" t="s">
        <v>642</v>
      </c>
      <c r="K6" s="58" t="s">
        <v>783</v>
      </c>
      <c r="L6" s="58"/>
      <c r="M6" s="58" t="s">
        <v>642</v>
      </c>
      <c r="N6" s="54"/>
      <c r="O6" s="58"/>
      <c r="P6" s="54" t="s">
        <v>590</v>
      </c>
    </row>
    <row r="7" spans="1:16" s="26" customFormat="1" ht="18" customHeight="1">
      <c r="A7" s="142"/>
      <c r="B7" s="841"/>
      <c r="C7" s="76" t="s">
        <v>778</v>
      </c>
      <c r="D7" s="59" t="s">
        <v>779</v>
      </c>
      <c r="E7" s="59" t="s">
        <v>780</v>
      </c>
      <c r="F7" s="59" t="s">
        <v>781</v>
      </c>
      <c r="G7" s="59" t="s">
        <v>643</v>
      </c>
      <c r="H7" s="59" t="s">
        <v>644</v>
      </c>
      <c r="I7" s="841"/>
      <c r="J7" s="221" t="s">
        <v>784</v>
      </c>
      <c r="K7" s="59" t="s">
        <v>779</v>
      </c>
      <c r="L7" s="59" t="s">
        <v>780</v>
      </c>
      <c r="M7" s="59" t="s">
        <v>781</v>
      </c>
      <c r="N7" s="59" t="s">
        <v>643</v>
      </c>
      <c r="O7" s="59" t="s">
        <v>644</v>
      </c>
      <c r="P7" s="142"/>
    </row>
    <row r="8" spans="1:17" s="218" customFormat="1" ht="22.5" customHeight="1">
      <c r="A8" s="222" t="s">
        <v>577</v>
      </c>
      <c r="B8" s="538" t="s">
        <v>928</v>
      </c>
      <c r="C8" s="223">
        <v>1</v>
      </c>
      <c r="D8" s="224">
        <v>6322</v>
      </c>
      <c r="E8" s="79">
        <v>937</v>
      </c>
      <c r="F8" s="224">
        <v>290</v>
      </c>
      <c r="G8" s="224">
        <v>113</v>
      </c>
      <c r="H8" s="545">
        <v>708</v>
      </c>
      <c r="I8" s="555" t="s">
        <v>928</v>
      </c>
      <c r="J8" s="225">
        <v>1</v>
      </c>
      <c r="K8" s="225">
        <v>3719</v>
      </c>
      <c r="L8" s="225">
        <v>1081</v>
      </c>
      <c r="M8" s="224">
        <v>672</v>
      </c>
      <c r="N8" s="224">
        <v>230</v>
      </c>
      <c r="O8" s="545">
        <v>737</v>
      </c>
      <c r="P8" s="222" t="s">
        <v>577</v>
      </c>
      <c r="Q8" s="226"/>
    </row>
    <row r="9" spans="1:17" s="218" customFormat="1" ht="22.5" customHeight="1">
      <c r="A9" s="222" t="s">
        <v>109</v>
      </c>
      <c r="B9" s="538" t="s">
        <v>236</v>
      </c>
      <c r="C9" s="223">
        <v>1</v>
      </c>
      <c r="D9" s="224">
        <v>6322</v>
      </c>
      <c r="E9" s="79">
        <v>937</v>
      </c>
      <c r="F9" s="224">
        <v>288</v>
      </c>
      <c r="G9" s="224">
        <v>99</v>
      </c>
      <c r="H9" s="545">
        <v>749</v>
      </c>
      <c r="I9" s="555" t="s">
        <v>236</v>
      </c>
      <c r="J9" s="225">
        <v>1</v>
      </c>
      <c r="K9" s="225">
        <v>3719</v>
      </c>
      <c r="L9" s="225">
        <v>1081</v>
      </c>
      <c r="M9" s="224">
        <v>690</v>
      </c>
      <c r="N9" s="224">
        <v>207</v>
      </c>
      <c r="O9" s="545">
        <v>750</v>
      </c>
      <c r="P9" s="222" t="s">
        <v>109</v>
      </c>
      <c r="Q9" s="226"/>
    </row>
    <row r="10" spans="1:17" s="218" customFormat="1" ht="22.5" customHeight="1">
      <c r="A10" s="222" t="s">
        <v>1013</v>
      </c>
      <c r="B10" s="538" t="s">
        <v>236</v>
      </c>
      <c r="C10" s="223">
        <v>1</v>
      </c>
      <c r="D10" s="224">
        <v>6322</v>
      </c>
      <c r="E10" s="79">
        <v>937</v>
      </c>
      <c r="F10" s="224">
        <v>288</v>
      </c>
      <c r="G10" s="224">
        <v>98</v>
      </c>
      <c r="H10" s="545">
        <v>808</v>
      </c>
      <c r="I10" s="555" t="s">
        <v>236</v>
      </c>
      <c r="J10" s="225">
        <v>2</v>
      </c>
      <c r="K10" s="225">
        <v>5728</v>
      </c>
      <c r="L10" s="225">
        <v>1631</v>
      </c>
      <c r="M10" s="224">
        <v>643</v>
      </c>
      <c r="N10" s="224">
        <v>185</v>
      </c>
      <c r="O10" s="545">
        <v>780</v>
      </c>
      <c r="P10" s="222" t="s">
        <v>1013</v>
      </c>
      <c r="Q10" s="226"/>
    </row>
    <row r="11" spans="1:16" s="43" customFormat="1" ht="22.5" customHeight="1">
      <c r="A11" s="110" t="s">
        <v>1307</v>
      </c>
      <c r="B11" s="1125" t="s">
        <v>236</v>
      </c>
      <c r="C11" s="228">
        <v>2</v>
      </c>
      <c r="D11" s="79">
        <v>13147</v>
      </c>
      <c r="E11" s="79">
        <v>1858</v>
      </c>
      <c r="F11" s="79">
        <v>469</v>
      </c>
      <c r="G11" s="79">
        <v>118</v>
      </c>
      <c r="H11" s="545">
        <v>1081</v>
      </c>
      <c r="I11" s="557" t="s">
        <v>236</v>
      </c>
      <c r="J11" s="71">
        <v>2</v>
      </c>
      <c r="K11" s="71">
        <v>5728</v>
      </c>
      <c r="L11" s="71">
        <v>1631</v>
      </c>
      <c r="M11" s="79">
        <v>686</v>
      </c>
      <c r="N11" s="79">
        <v>191</v>
      </c>
      <c r="O11" s="545">
        <v>830</v>
      </c>
      <c r="P11" s="110" t="s">
        <v>1307</v>
      </c>
    </row>
    <row r="12" spans="1:16" s="220" customFormat="1" ht="22.5" customHeight="1">
      <c r="A12" s="194" t="s">
        <v>1310</v>
      </c>
      <c r="B12" s="538" t="s">
        <v>236</v>
      </c>
      <c r="C12" s="227">
        <v>2</v>
      </c>
      <c r="D12" s="82">
        <v>13147</v>
      </c>
      <c r="E12" s="82">
        <v>1858</v>
      </c>
      <c r="F12" s="82">
        <v>142</v>
      </c>
      <c r="G12" s="82">
        <v>31</v>
      </c>
      <c r="H12" s="546">
        <v>287323</v>
      </c>
      <c r="I12" s="555"/>
      <c r="J12" s="75">
        <v>2</v>
      </c>
      <c r="K12" s="75">
        <v>5728</v>
      </c>
      <c r="L12" s="75">
        <v>1631</v>
      </c>
      <c r="M12" s="82">
        <v>537</v>
      </c>
      <c r="N12" s="82">
        <v>131</v>
      </c>
      <c r="O12" s="1127">
        <v>630821</v>
      </c>
      <c r="P12" s="194" t="s">
        <v>1252</v>
      </c>
    </row>
    <row r="13" spans="1:17" s="26" customFormat="1" ht="22.5" customHeight="1">
      <c r="A13" s="97" t="s">
        <v>12</v>
      </c>
      <c r="B13" s="538" t="s">
        <v>236</v>
      </c>
      <c r="C13" s="228">
        <v>2</v>
      </c>
      <c r="D13" s="79">
        <v>13147</v>
      </c>
      <c r="E13" s="79">
        <v>1858</v>
      </c>
      <c r="F13" s="79">
        <v>48</v>
      </c>
      <c r="G13" s="79">
        <v>9</v>
      </c>
      <c r="H13" s="545">
        <v>103076</v>
      </c>
      <c r="I13" s="555"/>
      <c r="J13" s="71">
        <v>2</v>
      </c>
      <c r="K13" s="71">
        <v>5728</v>
      </c>
      <c r="L13" s="71">
        <v>1631</v>
      </c>
      <c r="M13" s="83">
        <v>56</v>
      </c>
      <c r="N13" s="83">
        <v>15</v>
      </c>
      <c r="O13" s="467">
        <v>66319</v>
      </c>
      <c r="P13" s="97" t="s">
        <v>617</v>
      </c>
      <c r="Q13" s="229"/>
    </row>
    <row r="14" spans="1:17" s="26" customFormat="1" ht="22.5" customHeight="1">
      <c r="A14" s="97" t="s">
        <v>13</v>
      </c>
      <c r="B14" s="538" t="s">
        <v>236</v>
      </c>
      <c r="C14" s="228">
        <v>2</v>
      </c>
      <c r="D14" s="79">
        <v>13147</v>
      </c>
      <c r="E14" s="79">
        <v>1858</v>
      </c>
      <c r="F14" s="79">
        <v>34</v>
      </c>
      <c r="G14" s="79">
        <v>9</v>
      </c>
      <c r="H14" s="545">
        <v>87889</v>
      </c>
      <c r="I14" s="555"/>
      <c r="J14" s="71">
        <v>2</v>
      </c>
      <c r="K14" s="71">
        <v>5728</v>
      </c>
      <c r="L14" s="71">
        <v>1631</v>
      </c>
      <c r="M14" s="83">
        <v>50</v>
      </c>
      <c r="N14" s="83">
        <v>13</v>
      </c>
      <c r="O14" s="467">
        <v>65498</v>
      </c>
      <c r="P14" s="97" t="s">
        <v>619</v>
      </c>
      <c r="Q14" s="229"/>
    </row>
    <row r="15" spans="1:17" s="26" customFormat="1" ht="22.5" customHeight="1">
      <c r="A15" s="97" t="s">
        <v>14</v>
      </c>
      <c r="B15" s="538" t="s">
        <v>236</v>
      </c>
      <c r="C15" s="228">
        <v>2</v>
      </c>
      <c r="D15" s="79">
        <v>13147</v>
      </c>
      <c r="E15" s="79">
        <v>1858</v>
      </c>
      <c r="F15" s="79">
        <v>38</v>
      </c>
      <c r="G15" s="79">
        <v>7</v>
      </c>
      <c r="H15" s="545">
        <v>96358</v>
      </c>
      <c r="I15" s="555"/>
      <c r="J15" s="71">
        <v>2</v>
      </c>
      <c r="K15" s="71">
        <v>5728</v>
      </c>
      <c r="L15" s="71">
        <v>1631</v>
      </c>
      <c r="M15" s="83">
        <v>32</v>
      </c>
      <c r="N15" s="83">
        <v>10</v>
      </c>
      <c r="O15" s="467">
        <v>32037</v>
      </c>
      <c r="P15" s="97" t="s">
        <v>621</v>
      </c>
      <c r="Q15" s="229"/>
    </row>
    <row r="16" spans="1:17" s="26" customFormat="1" ht="22.5" customHeight="1">
      <c r="A16" s="97" t="s">
        <v>15</v>
      </c>
      <c r="B16" s="538" t="s">
        <v>236</v>
      </c>
      <c r="C16" s="228">
        <v>2</v>
      </c>
      <c r="D16" s="79">
        <v>13147</v>
      </c>
      <c r="E16" s="79">
        <v>1858</v>
      </c>
      <c r="F16" s="79">
        <v>22</v>
      </c>
      <c r="G16" s="79">
        <v>6</v>
      </c>
      <c r="H16" s="545">
        <v>0</v>
      </c>
      <c r="I16" s="555"/>
      <c r="J16" s="71">
        <v>2</v>
      </c>
      <c r="K16" s="71">
        <v>5728</v>
      </c>
      <c r="L16" s="71">
        <v>1631</v>
      </c>
      <c r="M16" s="83">
        <v>56</v>
      </c>
      <c r="N16" s="83">
        <v>16</v>
      </c>
      <c r="O16" s="467">
        <v>59676</v>
      </c>
      <c r="P16" s="97" t="s">
        <v>623</v>
      </c>
      <c r="Q16" s="229"/>
    </row>
    <row r="17" spans="1:17" s="26" customFormat="1" ht="22.5" customHeight="1">
      <c r="A17" s="97" t="s">
        <v>16</v>
      </c>
      <c r="B17" s="538" t="s">
        <v>236</v>
      </c>
      <c r="C17" s="228">
        <v>0</v>
      </c>
      <c r="D17" s="79">
        <v>0</v>
      </c>
      <c r="E17" s="79">
        <v>0</v>
      </c>
      <c r="F17" s="79">
        <v>0</v>
      </c>
      <c r="G17" s="79">
        <v>0</v>
      </c>
      <c r="H17" s="545">
        <v>0</v>
      </c>
      <c r="I17" s="555"/>
      <c r="J17" s="71">
        <v>2</v>
      </c>
      <c r="K17" s="71">
        <v>5728</v>
      </c>
      <c r="L17" s="71">
        <v>1631</v>
      </c>
      <c r="M17" s="83">
        <v>57</v>
      </c>
      <c r="N17" s="83">
        <v>11</v>
      </c>
      <c r="O17" s="467">
        <v>60221</v>
      </c>
      <c r="P17" s="97" t="s">
        <v>625</v>
      </c>
      <c r="Q17" s="229"/>
    </row>
    <row r="18" spans="1:17" s="26" customFormat="1" ht="22.5" customHeight="1">
      <c r="A18" s="97" t="s">
        <v>17</v>
      </c>
      <c r="B18" s="538" t="s">
        <v>236</v>
      </c>
      <c r="C18" s="228">
        <v>0</v>
      </c>
      <c r="D18" s="79">
        <v>0</v>
      </c>
      <c r="E18" s="79">
        <v>0</v>
      </c>
      <c r="F18" s="79">
        <v>0</v>
      </c>
      <c r="G18" s="79">
        <v>0</v>
      </c>
      <c r="H18" s="545">
        <v>0</v>
      </c>
      <c r="I18" s="555"/>
      <c r="J18" s="71">
        <v>2</v>
      </c>
      <c r="K18" s="71">
        <v>5728</v>
      </c>
      <c r="L18" s="71">
        <v>1631</v>
      </c>
      <c r="M18" s="83">
        <v>51</v>
      </c>
      <c r="N18" s="83">
        <v>9</v>
      </c>
      <c r="O18" s="467">
        <v>58999</v>
      </c>
      <c r="P18" s="97" t="s">
        <v>627</v>
      </c>
      <c r="Q18" s="229"/>
    </row>
    <row r="19" spans="1:17" s="26" customFormat="1" ht="22.5" customHeight="1">
      <c r="A19" s="97" t="s">
        <v>18</v>
      </c>
      <c r="B19" s="538" t="s">
        <v>236</v>
      </c>
      <c r="C19" s="228">
        <v>0</v>
      </c>
      <c r="D19" s="79">
        <v>0</v>
      </c>
      <c r="E19" s="79">
        <v>0</v>
      </c>
      <c r="F19" s="79">
        <v>0</v>
      </c>
      <c r="G19" s="79">
        <v>0</v>
      </c>
      <c r="H19" s="545">
        <v>0</v>
      </c>
      <c r="I19" s="555"/>
      <c r="J19" s="71">
        <v>2</v>
      </c>
      <c r="K19" s="71">
        <v>5728</v>
      </c>
      <c r="L19" s="71">
        <v>1631</v>
      </c>
      <c r="M19" s="83">
        <v>50</v>
      </c>
      <c r="N19" s="83">
        <v>10</v>
      </c>
      <c r="O19" s="467">
        <v>64473</v>
      </c>
      <c r="P19" s="97" t="s">
        <v>629</v>
      </c>
      <c r="Q19" s="229"/>
    </row>
    <row r="20" spans="1:17" s="26" customFormat="1" ht="22.5" customHeight="1">
      <c r="A20" s="97" t="s">
        <v>19</v>
      </c>
      <c r="B20" s="538" t="s">
        <v>236</v>
      </c>
      <c r="C20" s="228">
        <v>0</v>
      </c>
      <c r="D20" s="79">
        <v>0</v>
      </c>
      <c r="E20" s="79">
        <v>0</v>
      </c>
      <c r="F20" s="79">
        <v>0</v>
      </c>
      <c r="G20" s="79">
        <v>0</v>
      </c>
      <c r="H20" s="545">
        <v>0</v>
      </c>
      <c r="I20" s="555"/>
      <c r="J20" s="71">
        <v>2</v>
      </c>
      <c r="K20" s="71">
        <v>5728</v>
      </c>
      <c r="L20" s="71">
        <v>1631</v>
      </c>
      <c r="M20" s="83">
        <v>36</v>
      </c>
      <c r="N20" s="83">
        <v>10</v>
      </c>
      <c r="O20" s="467">
        <v>45969</v>
      </c>
      <c r="P20" s="97" t="s">
        <v>631</v>
      </c>
      <c r="Q20" s="229"/>
    </row>
    <row r="21" spans="1:17" s="26" customFormat="1" ht="22.5" customHeight="1">
      <c r="A21" s="97" t="s">
        <v>20</v>
      </c>
      <c r="B21" s="538" t="s">
        <v>236</v>
      </c>
      <c r="C21" s="228">
        <v>0</v>
      </c>
      <c r="D21" s="79">
        <v>0</v>
      </c>
      <c r="E21" s="79">
        <v>0</v>
      </c>
      <c r="F21" s="79">
        <v>0</v>
      </c>
      <c r="G21" s="79">
        <v>0</v>
      </c>
      <c r="H21" s="545">
        <v>0</v>
      </c>
      <c r="I21" s="555"/>
      <c r="J21" s="71">
        <v>2</v>
      </c>
      <c r="K21" s="71">
        <v>5728</v>
      </c>
      <c r="L21" s="71">
        <v>1631</v>
      </c>
      <c r="M21" s="83">
        <v>0</v>
      </c>
      <c r="N21" s="83">
        <v>0</v>
      </c>
      <c r="O21" s="467">
        <v>0</v>
      </c>
      <c r="P21" s="97" t="s">
        <v>633</v>
      </c>
      <c r="Q21" s="229"/>
    </row>
    <row r="22" spans="1:17" s="26" customFormat="1" ht="22.5" customHeight="1">
      <c r="A22" s="97" t="s">
        <v>21</v>
      </c>
      <c r="B22" s="538" t="s">
        <v>236</v>
      </c>
      <c r="C22" s="228">
        <v>0</v>
      </c>
      <c r="D22" s="79">
        <v>0</v>
      </c>
      <c r="E22" s="79">
        <v>0</v>
      </c>
      <c r="F22" s="79">
        <v>0</v>
      </c>
      <c r="G22" s="79">
        <v>0</v>
      </c>
      <c r="H22" s="545">
        <v>0</v>
      </c>
      <c r="I22" s="555"/>
      <c r="J22" s="71">
        <v>2</v>
      </c>
      <c r="K22" s="71">
        <v>5728</v>
      </c>
      <c r="L22" s="71">
        <v>1631</v>
      </c>
      <c r="M22" s="83">
        <v>54</v>
      </c>
      <c r="N22" s="83">
        <v>15</v>
      </c>
      <c r="O22" s="467">
        <v>65014</v>
      </c>
      <c r="P22" s="97" t="s">
        <v>635</v>
      </c>
      <c r="Q22" s="229"/>
    </row>
    <row r="23" spans="1:17" s="26" customFormat="1" ht="22.5" customHeight="1">
      <c r="A23" s="97" t="s">
        <v>22</v>
      </c>
      <c r="B23" s="538" t="s">
        <v>236</v>
      </c>
      <c r="C23" s="228">
        <v>0</v>
      </c>
      <c r="D23" s="79">
        <v>0</v>
      </c>
      <c r="E23" s="79">
        <v>0</v>
      </c>
      <c r="F23" s="79">
        <v>0</v>
      </c>
      <c r="G23" s="79">
        <v>0</v>
      </c>
      <c r="H23" s="545">
        <v>0</v>
      </c>
      <c r="I23" s="555"/>
      <c r="J23" s="71">
        <v>2</v>
      </c>
      <c r="K23" s="71">
        <v>5728</v>
      </c>
      <c r="L23" s="71">
        <v>1631</v>
      </c>
      <c r="M23" s="83">
        <v>60</v>
      </c>
      <c r="N23" s="83">
        <v>13</v>
      </c>
      <c r="O23" s="467">
        <v>69268</v>
      </c>
      <c r="P23" s="97" t="s">
        <v>637</v>
      </c>
      <c r="Q23" s="229"/>
    </row>
    <row r="24" spans="1:17" s="26" customFormat="1" ht="22.5" customHeight="1">
      <c r="A24" s="99" t="s">
        <v>23</v>
      </c>
      <c r="B24" s="539" t="s">
        <v>236</v>
      </c>
      <c r="C24" s="552">
        <v>0</v>
      </c>
      <c r="D24" s="553">
        <v>0</v>
      </c>
      <c r="E24" s="553">
        <v>0</v>
      </c>
      <c r="F24" s="553">
        <v>0</v>
      </c>
      <c r="G24" s="553">
        <v>0</v>
      </c>
      <c r="H24" s="554">
        <v>0</v>
      </c>
      <c r="I24" s="556"/>
      <c r="J24" s="541">
        <v>2</v>
      </c>
      <c r="K24" s="541">
        <v>5728</v>
      </c>
      <c r="L24" s="541">
        <v>1631</v>
      </c>
      <c r="M24" s="542">
        <v>35</v>
      </c>
      <c r="N24" s="542">
        <v>6</v>
      </c>
      <c r="O24" s="473">
        <v>43347</v>
      </c>
      <c r="P24" s="99" t="s">
        <v>639</v>
      </c>
      <c r="Q24" s="229"/>
    </row>
    <row r="25" spans="1:16" s="63" customFormat="1" ht="18" customHeight="1">
      <c r="A25" s="793" t="s">
        <v>263</v>
      </c>
      <c r="B25" s="833"/>
      <c r="C25" s="833"/>
      <c r="D25" s="833"/>
      <c r="E25" s="833"/>
      <c r="F25" s="833"/>
      <c r="G25" s="185" t="s">
        <v>264</v>
      </c>
      <c r="I25" s="185"/>
      <c r="J25" s="233"/>
      <c r="K25" s="233"/>
      <c r="L25" s="185"/>
      <c r="M25" s="233"/>
      <c r="N25" s="233"/>
      <c r="O25" s="233"/>
      <c r="P25" s="233"/>
    </row>
    <row r="26" s="63" customFormat="1" ht="18" customHeight="1">
      <c r="A26" s="63" t="s">
        <v>1185</v>
      </c>
    </row>
    <row r="27" s="63" customFormat="1" ht="18" customHeight="1">
      <c r="A27" s="63" t="s">
        <v>1186</v>
      </c>
    </row>
    <row r="28" spans="1:13" s="63" customFormat="1" ht="18" customHeight="1">
      <c r="A28" s="63" t="s">
        <v>267</v>
      </c>
      <c r="M28" s="235"/>
    </row>
    <row r="29" spans="1:19" s="33" customFormat="1" ht="17.25" customHeight="1">
      <c r="A29" s="512" t="s">
        <v>1180</v>
      </c>
      <c r="B29" s="513"/>
      <c r="C29" s="513"/>
      <c r="D29" s="513"/>
      <c r="E29" s="238"/>
      <c r="F29" s="513"/>
      <c r="G29" s="513" t="s">
        <v>1183</v>
      </c>
      <c r="H29" s="513"/>
      <c r="I29" s="513"/>
      <c r="J29" s="513"/>
      <c r="K29" s="513"/>
      <c r="L29" s="238"/>
      <c r="M29" s="32"/>
      <c r="N29" s="32"/>
      <c r="O29" s="32"/>
      <c r="P29" s="32"/>
      <c r="Q29" s="32"/>
      <c r="R29" s="32"/>
      <c r="S29" s="32"/>
    </row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</sheetData>
  <sheetProtection/>
  <mergeCells count="10">
    <mergeCell ref="A25:F25"/>
    <mergeCell ref="A1:P1"/>
    <mergeCell ref="B3:B7"/>
    <mergeCell ref="C3:E3"/>
    <mergeCell ref="F3:H3"/>
    <mergeCell ref="I3:I7"/>
    <mergeCell ref="J3:L3"/>
    <mergeCell ref="M3:O3"/>
    <mergeCell ref="G4:H4"/>
    <mergeCell ref="N4:O4"/>
  </mergeCells>
  <printOptions horizontalCentered="1" verticalCentered="1"/>
  <pageMargins left="0.35433070866141736" right="0.35433070866141736" top="0.3937007874015748" bottom="0.2" header="0.5118110236220472" footer="0.28"/>
  <pageSetup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7"/>
  <sheetViews>
    <sheetView zoomScalePageLayoutView="0" workbookViewId="0" topLeftCell="A1">
      <selection activeCell="A2" sqref="A2"/>
    </sheetView>
  </sheetViews>
  <sheetFormatPr defaultColWidth="8.88671875" defaultRowHeight="13.5"/>
  <cols>
    <col min="2" max="2" width="10.99609375" style="0" customWidth="1"/>
    <col min="3" max="15" width="10.10546875" style="0" customWidth="1"/>
    <col min="16" max="16" width="13.99609375" style="0" customWidth="1"/>
  </cols>
  <sheetData>
    <row r="1" spans="1:16" s="230" customFormat="1" ht="27.75" customHeight="1">
      <c r="A1" s="847" t="s">
        <v>1319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</row>
    <row r="2" spans="1:16" s="26" customFormat="1" ht="23.25" customHeight="1">
      <c r="A2" s="26" t="s">
        <v>774</v>
      </c>
      <c r="P2" s="192" t="s">
        <v>775</v>
      </c>
    </row>
    <row r="3" spans="1:16" s="43" customFormat="1" ht="21" customHeight="1">
      <c r="A3" s="181"/>
      <c r="B3" s="848" t="s">
        <v>223</v>
      </c>
      <c r="C3" s="739" t="s">
        <v>254</v>
      </c>
      <c r="D3" s="849"/>
      <c r="E3" s="849"/>
      <c r="F3" s="849" t="s">
        <v>24</v>
      </c>
      <c r="G3" s="849"/>
      <c r="H3" s="740"/>
      <c r="I3" s="839" t="s">
        <v>223</v>
      </c>
      <c r="J3" s="744" t="s">
        <v>255</v>
      </c>
      <c r="K3" s="745"/>
      <c r="L3" s="745"/>
      <c r="M3" s="745" t="s">
        <v>25</v>
      </c>
      <c r="N3" s="745"/>
      <c r="O3" s="746"/>
      <c r="P3" s="181"/>
    </row>
    <row r="4" spans="1:16" s="26" customFormat="1" ht="24.75" customHeight="1">
      <c r="A4" s="54" t="s">
        <v>543</v>
      </c>
      <c r="B4" s="840"/>
      <c r="C4" s="138" t="s">
        <v>231</v>
      </c>
      <c r="D4" s="138" t="s">
        <v>227</v>
      </c>
      <c r="E4" s="138" t="s">
        <v>251</v>
      </c>
      <c r="F4" s="138" t="s">
        <v>249</v>
      </c>
      <c r="G4" s="842" t="s">
        <v>250</v>
      </c>
      <c r="H4" s="746"/>
      <c r="I4" s="840"/>
      <c r="J4" s="138" t="s">
        <v>231</v>
      </c>
      <c r="K4" s="138" t="s">
        <v>227</v>
      </c>
      <c r="L4" s="138" t="s">
        <v>251</v>
      </c>
      <c r="M4" s="138" t="s">
        <v>249</v>
      </c>
      <c r="N4" s="842" t="s">
        <v>250</v>
      </c>
      <c r="O4" s="746"/>
      <c r="P4" s="54" t="s">
        <v>534</v>
      </c>
    </row>
    <row r="5" spans="1:16" s="26" customFormat="1" ht="18.75" customHeight="1">
      <c r="A5" s="54"/>
      <c r="B5" s="840"/>
      <c r="C5" s="58"/>
      <c r="D5" s="58"/>
      <c r="E5" s="58" t="s">
        <v>253</v>
      </c>
      <c r="F5" s="58" t="s">
        <v>252</v>
      </c>
      <c r="G5" s="58" t="s">
        <v>836</v>
      </c>
      <c r="H5" s="58" t="s">
        <v>837</v>
      </c>
      <c r="I5" s="840"/>
      <c r="J5" s="58"/>
      <c r="K5" s="58"/>
      <c r="L5" s="58" t="s">
        <v>253</v>
      </c>
      <c r="M5" s="58" t="s">
        <v>252</v>
      </c>
      <c r="N5" s="58" t="s">
        <v>836</v>
      </c>
      <c r="O5" s="58" t="s">
        <v>837</v>
      </c>
      <c r="P5" s="54"/>
    </row>
    <row r="6" spans="1:16" s="26" customFormat="1" ht="18.75" customHeight="1">
      <c r="A6" s="54" t="s">
        <v>122</v>
      </c>
      <c r="B6" s="840"/>
      <c r="C6" s="58" t="s">
        <v>642</v>
      </c>
      <c r="D6" s="58" t="s">
        <v>783</v>
      </c>
      <c r="E6" s="58"/>
      <c r="F6" s="58" t="s">
        <v>642</v>
      </c>
      <c r="G6" s="54"/>
      <c r="H6" s="58"/>
      <c r="I6" s="840"/>
      <c r="J6" s="58" t="s">
        <v>642</v>
      </c>
      <c r="K6" s="58" t="s">
        <v>783</v>
      </c>
      <c r="L6" s="58"/>
      <c r="M6" s="58" t="s">
        <v>642</v>
      </c>
      <c r="N6" s="54"/>
      <c r="O6" s="58"/>
      <c r="P6" s="54" t="s">
        <v>590</v>
      </c>
    </row>
    <row r="7" spans="1:16" s="26" customFormat="1" ht="18.75" customHeight="1">
      <c r="A7" s="142"/>
      <c r="B7" s="841"/>
      <c r="C7" s="179" t="s">
        <v>784</v>
      </c>
      <c r="D7" s="59" t="s">
        <v>779</v>
      </c>
      <c r="E7" s="59" t="s">
        <v>780</v>
      </c>
      <c r="F7" s="59" t="s">
        <v>781</v>
      </c>
      <c r="G7" s="59" t="s">
        <v>643</v>
      </c>
      <c r="H7" s="59" t="s">
        <v>644</v>
      </c>
      <c r="I7" s="841"/>
      <c r="J7" s="179" t="s">
        <v>784</v>
      </c>
      <c r="K7" s="59" t="s">
        <v>779</v>
      </c>
      <c r="L7" s="59" t="s">
        <v>780</v>
      </c>
      <c r="M7" s="59" t="s">
        <v>781</v>
      </c>
      <c r="N7" s="59" t="s">
        <v>643</v>
      </c>
      <c r="O7" s="59" t="s">
        <v>644</v>
      </c>
      <c r="P7" s="142"/>
    </row>
    <row r="8" spans="1:17" s="218" customFormat="1" ht="22.5" customHeight="1">
      <c r="A8" s="69" t="s">
        <v>577</v>
      </c>
      <c r="B8" s="538" t="s">
        <v>928</v>
      </c>
      <c r="C8" s="209">
        <v>1</v>
      </c>
      <c r="D8" s="71">
        <v>2071</v>
      </c>
      <c r="E8" s="71">
        <v>564</v>
      </c>
      <c r="F8" s="79">
        <v>612</v>
      </c>
      <c r="G8" s="79">
        <v>258</v>
      </c>
      <c r="H8" s="545">
        <v>37</v>
      </c>
      <c r="I8" s="555"/>
      <c r="J8" s="209"/>
      <c r="K8" s="71"/>
      <c r="L8" s="71"/>
      <c r="M8" s="79"/>
      <c r="N8" s="79"/>
      <c r="O8" s="545"/>
      <c r="P8" s="110" t="s">
        <v>577</v>
      </c>
      <c r="Q8" s="43"/>
    </row>
    <row r="9" spans="1:17" s="218" customFormat="1" ht="22.5" customHeight="1">
      <c r="A9" s="69" t="s">
        <v>109</v>
      </c>
      <c r="B9" s="538" t="s">
        <v>236</v>
      </c>
      <c r="C9" s="209">
        <v>2</v>
      </c>
      <c r="D9" s="71">
        <v>6670</v>
      </c>
      <c r="E9" s="71">
        <v>1369</v>
      </c>
      <c r="F9" s="79">
        <v>1466</v>
      </c>
      <c r="G9" s="79">
        <v>579</v>
      </c>
      <c r="H9" s="545">
        <v>0</v>
      </c>
      <c r="I9" s="555" t="s">
        <v>236</v>
      </c>
      <c r="J9" s="209">
        <v>1</v>
      </c>
      <c r="K9" s="71">
        <v>8596</v>
      </c>
      <c r="L9" s="71">
        <v>900</v>
      </c>
      <c r="M9" s="79">
        <v>196</v>
      </c>
      <c r="N9" s="79">
        <v>28.5</v>
      </c>
      <c r="O9" s="545">
        <v>124</v>
      </c>
      <c r="P9" s="110" t="s">
        <v>109</v>
      </c>
      <c r="Q9" s="43"/>
    </row>
    <row r="10" spans="1:17" s="218" customFormat="1" ht="22.5" customHeight="1">
      <c r="A10" s="69" t="s">
        <v>1013</v>
      </c>
      <c r="B10" s="538" t="s">
        <v>236</v>
      </c>
      <c r="C10" s="209">
        <v>1</v>
      </c>
      <c r="D10" s="71">
        <v>4114</v>
      </c>
      <c r="E10" s="71">
        <v>825</v>
      </c>
      <c r="F10" s="79">
        <v>1018</v>
      </c>
      <c r="G10" s="79">
        <v>436</v>
      </c>
      <c r="H10" s="545">
        <v>0</v>
      </c>
      <c r="I10" s="555" t="s">
        <v>236</v>
      </c>
      <c r="J10" s="209">
        <v>0</v>
      </c>
      <c r="K10" s="71">
        <v>0</v>
      </c>
      <c r="L10" s="71">
        <v>0</v>
      </c>
      <c r="M10" s="79">
        <v>0</v>
      </c>
      <c r="N10" s="79">
        <v>0</v>
      </c>
      <c r="O10" s="545">
        <v>0</v>
      </c>
      <c r="P10" s="110" t="s">
        <v>1013</v>
      </c>
      <c r="Q10" s="43"/>
    </row>
    <row r="11" spans="1:17" s="218" customFormat="1" ht="22.5" customHeight="1">
      <c r="A11" s="69" t="s">
        <v>1307</v>
      </c>
      <c r="B11" s="1125" t="s">
        <v>236</v>
      </c>
      <c r="C11" s="209">
        <v>1</v>
      </c>
      <c r="D11" s="71">
        <v>4114</v>
      </c>
      <c r="E11" s="71">
        <v>825</v>
      </c>
      <c r="F11" s="79">
        <v>1006</v>
      </c>
      <c r="G11" s="79">
        <v>398</v>
      </c>
      <c r="H11" s="550">
        <v>0</v>
      </c>
      <c r="I11" s="557" t="s">
        <v>236</v>
      </c>
      <c r="J11" s="209">
        <v>0</v>
      </c>
      <c r="K11" s="71">
        <v>0</v>
      </c>
      <c r="L11" s="71">
        <v>0</v>
      </c>
      <c r="M11" s="79">
        <v>0</v>
      </c>
      <c r="N11" s="79">
        <v>0</v>
      </c>
      <c r="O11" s="550">
        <v>0</v>
      </c>
      <c r="P11" s="110" t="s">
        <v>1307</v>
      </c>
      <c r="Q11" s="43"/>
    </row>
    <row r="12" spans="1:17" s="231" customFormat="1" ht="22.5" customHeight="1">
      <c r="A12" s="73" t="s">
        <v>1274</v>
      </c>
      <c r="B12" s="538" t="s">
        <v>236</v>
      </c>
      <c r="C12" s="219">
        <v>1</v>
      </c>
      <c r="D12" s="75">
        <v>4114</v>
      </c>
      <c r="E12" s="75">
        <v>825</v>
      </c>
      <c r="F12" s="82">
        <v>696</v>
      </c>
      <c r="G12" s="82">
        <v>224</v>
      </c>
      <c r="H12" s="549">
        <v>0</v>
      </c>
      <c r="I12" s="538" t="s">
        <v>236</v>
      </c>
      <c r="J12" s="219">
        <v>0</v>
      </c>
      <c r="K12" s="75">
        <v>0</v>
      </c>
      <c r="L12" s="75">
        <v>0</v>
      </c>
      <c r="M12" s="82">
        <v>0</v>
      </c>
      <c r="N12" s="82">
        <v>0</v>
      </c>
      <c r="O12" s="549">
        <v>0</v>
      </c>
      <c r="P12" s="194" t="s">
        <v>1252</v>
      </c>
      <c r="Q12" s="220"/>
    </row>
    <row r="13" spans="1:16" s="26" customFormat="1" ht="22.5" customHeight="1">
      <c r="A13" s="45" t="s">
        <v>616</v>
      </c>
      <c r="B13" s="538" t="s">
        <v>236</v>
      </c>
      <c r="C13" s="209">
        <v>1</v>
      </c>
      <c r="D13" s="71">
        <v>4114</v>
      </c>
      <c r="E13" s="71">
        <v>825</v>
      </c>
      <c r="F13" s="71">
        <v>76</v>
      </c>
      <c r="G13" s="71">
        <v>27</v>
      </c>
      <c r="H13" s="550">
        <v>0</v>
      </c>
      <c r="I13" s="538" t="s">
        <v>236</v>
      </c>
      <c r="J13" s="209">
        <v>0</v>
      </c>
      <c r="K13" s="71">
        <v>0</v>
      </c>
      <c r="L13" s="71">
        <v>0</v>
      </c>
      <c r="M13" s="79">
        <v>0</v>
      </c>
      <c r="N13" s="79">
        <v>0</v>
      </c>
      <c r="O13" s="550">
        <v>0</v>
      </c>
      <c r="P13" s="54" t="s">
        <v>617</v>
      </c>
    </row>
    <row r="14" spans="1:16" s="26" customFormat="1" ht="22.5" customHeight="1">
      <c r="A14" s="45" t="s">
        <v>618</v>
      </c>
      <c r="B14" s="538" t="s">
        <v>236</v>
      </c>
      <c r="C14" s="209">
        <v>1</v>
      </c>
      <c r="D14" s="71">
        <v>4114</v>
      </c>
      <c r="E14" s="71">
        <v>825</v>
      </c>
      <c r="F14" s="71">
        <v>64</v>
      </c>
      <c r="G14" s="71">
        <v>25</v>
      </c>
      <c r="H14" s="550">
        <v>0</v>
      </c>
      <c r="I14" s="557" t="s">
        <v>236</v>
      </c>
      <c r="J14" s="209">
        <v>0</v>
      </c>
      <c r="K14" s="71">
        <v>0</v>
      </c>
      <c r="L14" s="71">
        <v>0</v>
      </c>
      <c r="M14" s="79">
        <v>0</v>
      </c>
      <c r="N14" s="79">
        <v>0</v>
      </c>
      <c r="O14" s="550">
        <v>0</v>
      </c>
      <c r="P14" s="54" t="s">
        <v>619</v>
      </c>
    </row>
    <row r="15" spans="1:16" s="26" customFormat="1" ht="22.5" customHeight="1">
      <c r="A15" s="45" t="s">
        <v>620</v>
      </c>
      <c r="B15" s="538" t="s">
        <v>236</v>
      </c>
      <c r="C15" s="209">
        <v>1</v>
      </c>
      <c r="D15" s="71">
        <v>4114</v>
      </c>
      <c r="E15" s="71">
        <v>825</v>
      </c>
      <c r="F15" s="71">
        <v>42</v>
      </c>
      <c r="G15" s="71">
        <v>16</v>
      </c>
      <c r="H15" s="550">
        <v>0</v>
      </c>
      <c r="I15" s="557" t="s">
        <v>236</v>
      </c>
      <c r="J15" s="209">
        <v>0</v>
      </c>
      <c r="K15" s="71">
        <v>0</v>
      </c>
      <c r="L15" s="71">
        <v>0</v>
      </c>
      <c r="M15" s="71">
        <v>0</v>
      </c>
      <c r="N15" s="71">
        <v>0</v>
      </c>
      <c r="O15" s="550">
        <v>0</v>
      </c>
      <c r="P15" s="54" t="s">
        <v>621</v>
      </c>
    </row>
    <row r="16" spans="1:16" s="26" customFormat="1" ht="22.5" customHeight="1">
      <c r="A16" s="45" t="s">
        <v>622</v>
      </c>
      <c r="B16" s="538" t="s">
        <v>236</v>
      </c>
      <c r="C16" s="209">
        <v>1</v>
      </c>
      <c r="D16" s="71">
        <v>4114</v>
      </c>
      <c r="E16" s="71">
        <v>825</v>
      </c>
      <c r="F16" s="71">
        <v>106</v>
      </c>
      <c r="G16" s="71">
        <v>33</v>
      </c>
      <c r="H16" s="550">
        <v>0</v>
      </c>
      <c r="I16" s="557" t="s">
        <v>236</v>
      </c>
      <c r="J16" s="209">
        <v>0</v>
      </c>
      <c r="K16" s="71">
        <v>0</v>
      </c>
      <c r="L16" s="71">
        <v>0</v>
      </c>
      <c r="M16" s="71">
        <v>0</v>
      </c>
      <c r="N16" s="71">
        <v>0</v>
      </c>
      <c r="O16" s="550">
        <v>0</v>
      </c>
      <c r="P16" s="54" t="s">
        <v>623</v>
      </c>
    </row>
    <row r="17" spans="1:16" s="26" customFormat="1" ht="22.5" customHeight="1">
      <c r="A17" s="45" t="s">
        <v>624</v>
      </c>
      <c r="B17" s="538" t="s">
        <v>236</v>
      </c>
      <c r="C17" s="209">
        <v>1</v>
      </c>
      <c r="D17" s="71">
        <v>4114</v>
      </c>
      <c r="E17" s="71">
        <v>825</v>
      </c>
      <c r="F17" s="71">
        <v>80</v>
      </c>
      <c r="G17" s="71">
        <v>25</v>
      </c>
      <c r="H17" s="550">
        <v>0</v>
      </c>
      <c r="I17" s="557" t="s">
        <v>236</v>
      </c>
      <c r="J17" s="209">
        <v>0</v>
      </c>
      <c r="K17" s="71">
        <v>0</v>
      </c>
      <c r="L17" s="71">
        <v>0</v>
      </c>
      <c r="M17" s="71">
        <v>0</v>
      </c>
      <c r="N17" s="71">
        <v>0</v>
      </c>
      <c r="O17" s="550">
        <v>0</v>
      </c>
      <c r="P17" s="54" t="s">
        <v>625</v>
      </c>
    </row>
    <row r="18" spans="1:16" s="26" customFormat="1" ht="22.5" customHeight="1">
      <c r="A18" s="45" t="s">
        <v>626</v>
      </c>
      <c r="B18" s="538" t="s">
        <v>236</v>
      </c>
      <c r="C18" s="209">
        <v>1</v>
      </c>
      <c r="D18" s="71">
        <v>4114</v>
      </c>
      <c r="E18" s="71">
        <v>825</v>
      </c>
      <c r="F18" s="71">
        <v>76</v>
      </c>
      <c r="G18" s="71">
        <v>21</v>
      </c>
      <c r="H18" s="550">
        <v>0</v>
      </c>
      <c r="I18" s="557" t="s">
        <v>236</v>
      </c>
      <c r="J18" s="209">
        <v>0</v>
      </c>
      <c r="K18" s="71">
        <v>0</v>
      </c>
      <c r="L18" s="71">
        <v>0</v>
      </c>
      <c r="M18" s="71">
        <v>0</v>
      </c>
      <c r="N18" s="71">
        <v>0</v>
      </c>
      <c r="O18" s="558">
        <v>0</v>
      </c>
      <c r="P18" s="54" t="s">
        <v>627</v>
      </c>
    </row>
    <row r="19" spans="1:16" s="26" customFormat="1" ht="22.5" customHeight="1">
      <c r="A19" s="45" t="s">
        <v>628</v>
      </c>
      <c r="B19" s="538" t="s">
        <v>236</v>
      </c>
      <c r="C19" s="209">
        <v>1</v>
      </c>
      <c r="D19" s="71">
        <v>4114</v>
      </c>
      <c r="E19" s="71">
        <v>825</v>
      </c>
      <c r="F19" s="71">
        <v>70</v>
      </c>
      <c r="G19" s="71">
        <v>19</v>
      </c>
      <c r="H19" s="550">
        <v>0</v>
      </c>
      <c r="I19" s="557" t="s">
        <v>236</v>
      </c>
      <c r="J19" s="209">
        <v>0</v>
      </c>
      <c r="K19" s="71">
        <v>0</v>
      </c>
      <c r="L19" s="71">
        <v>0</v>
      </c>
      <c r="M19" s="71">
        <v>0</v>
      </c>
      <c r="N19" s="71">
        <v>0</v>
      </c>
      <c r="O19" s="558">
        <v>0</v>
      </c>
      <c r="P19" s="54" t="s">
        <v>629</v>
      </c>
    </row>
    <row r="20" spans="1:16" s="26" customFormat="1" ht="22.5" customHeight="1">
      <c r="A20" s="45" t="s">
        <v>630</v>
      </c>
      <c r="B20" s="538" t="s">
        <v>236</v>
      </c>
      <c r="C20" s="209">
        <v>1</v>
      </c>
      <c r="D20" s="71">
        <v>4114</v>
      </c>
      <c r="E20" s="71">
        <v>825</v>
      </c>
      <c r="F20" s="71">
        <v>90</v>
      </c>
      <c r="G20" s="71">
        <v>30</v>
      </c>
      <c r="H20" s="550">
        <v>0</v>
      </c>
      <c r="I20" s="557" t="s">
        <v>236</v>
      </c>
      <c r="J20" s="209">
        <v>0</v>
      </c>
      <c r="K20" s="71">
        <v>0</v>
      </c>
      <c r="L20" s="71">
        <v>0</v>
      </c>
      <c r="M20" s="71">
        <v>0</v>
      </c>
      <c r="N20" s="71">
        <v>0</v>
      </c>
      <c r="O20" s="558">
        <v>0</v>
      </c>
      <c r="P20" s="54" t="s">
        <v>631</v>
      </c>
    </row>
    <row r="21" spans="1:16" s="26" customFormat="1" ht="22.5" customHeight="1">
      <c r="A21" s="45" t="s">
        <v>632</v>
      </c>
      <c r="B21" s="538" t="s">
        <v>236</v>
      </c>
      <c r="C21" s="209">
        <v>1</v>
      </c>
      <c r="D21" s="71">
        <v>4114</v>
      </c>
      <c r="E21" s="71">
        <v>825</v>
      </c>
      <c r="F21" s="71">
        <v>58</v>
      </c>
      <c r="G21" s="71">
        <v>18</v>
      </c>
      <c r="H21" s="550">
        <v>0</v>
      </c>
      <c r="I21" s="557" t="s">
        <v>236</v>
      </c>
      <c r="J21" s="209">
        <v>0</v>
      </c>
      <c r="K21" s="71">
        <v>0</v>
      </c>
      <c r="L21" s="71">
        <v>0</v>
      </c>
      <c r="M21" s="71">
        <v>0</v>
      </c>
      <c r="N21" s="71">
        <v>0</v>
      </c>
      <c r="O21" s="558">
        <v>0</v>
      </c>
      <c r="P21" s="54" t="s">
        <v>633</v>
      </c>
    </row>
    <row r="22" spans="1:16" s="26" customFormat="1" ht="22.5" customHeight="1">
      <c r="A22" s="45" t="s">
        <v>634</v>
      </c>
      <c r="B22" s="538" t="s">
        <v>236</v>
      </c>
      <c r="C22" s="209">
        <v>1</v>
      </c>
      <c r="D22" s="71">
        <v>4114</v>
      </c>
      <c r="E22" s="71">
        <v>825</v>
      </c>
      <c r="F22" s="71">
        <v>20</v>
      </c>
      <c r="G22" s="71">
        <v>7</v>
      </c>
      <c r="H22" s="550">
        <v>0</v>
      </c>
      <c r="I22" s="557" t="s">
        <v>236</v>
      </c>
      <c r="J22" s="209">
        <v>0</v>
      </c>
      <c r="K22" s="71">
        <v>0</v>
      </c>
      <c r="L22" s="71">
        <v>0</v>
      </c>
      <c r="M22" s="71">
        <v>0</v>
      </c>
      <c r="N22" s="71">
        <v>0</v>
      </c>
      <c r="O22" s="558">
        <v>0</v>
      </c>
      <c r="P22" s="54" t="s">
        <v>635</v>
      </c>
    </row>
    <row r="23" spans="1:16" s="26" customFormat="1" ht="22.5" customHeight="1">
      <c r="A23" s="45" t="s">
        <v>636</v>
      </c>
      <c r="B23" s="538" t="s">
        <v>236</v>
      </c>
      <c r="C23" s="209">
        <v>1</v>
      </c>
      <c r="D23" s="71">
        <v>4114</v>
      </c>
      <c r="E23" s="71">
        <v>825</v>
      </c>
      <c r="F23" s="71">
        <v>0</v>
      </c>
      <c r="G23" s="71">
        <v>0</v>
      </c>
      <c r="H23" s="550">
        <v>0</v>
      </c>
      <c r="I23" s="557" t="s">
        <v>236</v>
      </c>
      <c r="J23" s="209">
        <v>0</v>
      </c>
      <c r="K23" s="71">
        <v>0</v>
      </c>
      <c r="L23" s="71">
        <v>0</v>
      </c>
      <c r="M23" s="71">
        <v>0</v>
      </c>
      <c r="N23" s="71">
        <v>0</v>
      </c>
      <c r="O23" s="558">
        <v>0</v>
      </c>
      <c r="P23" s="54" t="s">
        <v>637</v>
      </c>
    </row>
    <row r="24" spans="1:16" s="26" customFormat="1" ht="22.5" customHeight="1">
      <c r="A24" s="50" t="s">
        <v>638</v>
      </c>
      <c r="B24" s="539" t="s">
        <v>236</v>
      </c>
      <c r="C24" s="540">
        <v>1</v>
      </c>
      <c r="D24" s="541">
        <v>4114</v>
      </c>
      <c r="E24" s="541">
        <v>825</v>
      </c>
      <c r="F24" s="541">
        <v>14</v>
      </c>
      <c r="G24" s="541">
        <v>3</v>
      </c>
      <c r="H24" s="551">
        <v>0</v>
      </c>
      <c r="I24" s="559" t="s">
        <v>236</v>
      </c>
      <c r="J24" s="540">
        <v>0</v>
      </c>
      <c r="K24" s="541">
        <v>0</v>
      </c>
      <c r="L24" s="541">
        <v>0</v>
      </c>
      <c r="M24" s="541">
        <v>0</v>
      </c>
      <c r="N24" s="541">
        <v>0</v>
      </c>
      <c r="O24" s="560">
        <v>0</v>
      </c>
      <c r="P24" s="56" t="s">
        <v>639</v>
      </c>
    </row>
    <row r="25" spans="1:16" s="63" customFormat="1" ht="18" customHeight="1">
      <c r="A25" s="793" t="s">
        <v>263</v>
      </c>
      <c r="B25" s="833"/>
      <c r="C25" s="833"/>
      <c r="D25" s="833"/>
      <c r="E25" s="833"/>
      <c r="F25" s="833"/>
      <c r="G25" s="185" t="s">
        <v>264</v>
      </c>
      <c r="I25" s="185"/>
      <c r="J25" s="233"/>
      <c r="K25" s="233"/>
      <c r="L25" s="185"/>
      <c r="M25" s="233"/>
      <c r="N25" s="233"/>
      <c r="O25" s="233"/>
      <c r="P25" s="233"/>
    </row>
    <row r="26" spans="1:4" s="237" customFormat="1" ht="18" customHeight="1">
      <c r="A26" s="844" t="s">
        <v>268</v>
      </c>
      <c r="B26" s="844"/>
      <c r="C26" s="844"/>
      <c r="D26" s="844"/>
    </row>
    <row r="27" spans="1:9" s="237" customFormat="1" ht="18" customHeight="1">
      <c r="A27" s="843" t="s">
        <v>269</v>
      </c>
      <c r="B27" s="843"/>
      <c r="C27" s="843"/>
      <c r="D27" s="843"/>
      <c r="E27" s="843"/>
      <c r="F27" s="843"/>
      <c r="G27" s="843"/>
      <c r="H27" s="843"/>
      <c r="I27" s="843"/>
    </row>
    <row r="28" spans="1:6" s="237" customFormat="1" ht="18" customHeight="1">
      <c r="A28" s="844" t="s">
        <v>270</v>
      </c>
      <c r="B28" s="844"/>
      <c r="C28" s="844"/>
      <c r="D28" s="844"/>
      <c r="E28" s="844"/>
      <c r="F28" s="844"/>
    </row>
    <row r="29" spans="1:4" s="237" customFormat="1" ht="18" customHeight="1">
      <c r="A29" s="843" t="s">
        <v>271</v>
      </c>
      <c r="B29" s="843"/>
      <c r="C29" s="843"/>
      <c r="D29" s="843"/>
    </row>
    <row r="30" spans="1:4" s="237" customFormat="1" ht="18" customHeight="1">
      <c r="A30" s="843" t="s">
        <v>272</v>
      </c>
      <c r="B30" s="843"/>
      <c r="C30" s="843"/>
      <c r="D30" s="843"/>
    </row>
    <row r="31" spans="1:13" s="63" customFormat="1" ht="18" customHeight="1">
      <c r="A31" s="63" t="s">
        <v>273</v>
      </c>
      <c r="M31" s="235"/>
    </row>
    <row r="32" spans="1:19" s="33" customFormat="1" ht="17.25" customHeight="1">
      <c r="A32" s="512" t="s">
        <v>1187</v>
      </c>
      <c r="B32" s="513"/>
      <c r="C32" s="513"/>
      <c r="D32" s="513"/>
      <c r="E32" s="238"/>
      <c r="F32" s="513"/>
      <c r="G32" s="513" t="s">
        <v>1188</v>
      </c>
      <c r="H32" s="513"/>
      <c r="I32" s="513"/>
      <c r="J32" s="513"/>
      <c r="K32" s="513"/>
      <c r="L32" s="238"/>
      <c r="M32" s="32"/>
      <c r="N32" s="32"/>
      <c r="O32" s="32"/>
      <c r="P32" s="32"/>
      <c r="Q32" s="32"/>
      <c r="R32" s="32"/>
      <c r="S32" s="32"/>
    </row>
    <row r="33" spans="1:9" s="186" customFormat="1" ht="13.5">
      <c r="A33" s="845"/>
      <c r="B33" s="845"/>
      <c r="C33" s="845"/>
      <c r="D33" s="845"/>
      <c r="E33" s="845"/>
      <c r="F33" s="845"/>
      <c r="G33" s="845"/>
      <c r="H33" s="845"/>
      <c r="I33" s="845"/>
    </row>
    <row r="34" spans="1:9" s="186" customFormat="1" ht="13.5">
      <c r="A34" s="846"/>
      <c r="B34" s="846"/>
      <c r="C34" s="846"/>
      <c r="D34" s="846"/>
      <c r="E34" s="846"/>
      <c r="F34" s="846"/>
      <c r="G34" s="561"/>
      <c r="H34" s="561"/>
      <c r="I34" s="561"/>
    </row>
    <row r="35" spans="1:9" s="186" customFormat="1" ht="13.5">
      <c r="A35" s="845"/>
      <c r="B35" s="845"/>
      <c r="C35" s="845"/>
      <c r="D35" s="845"/>
      <c r="E35" s="561"/>
      <c r="F35" s="561"/>
      <c r="G35" s="561"/>
      <c r="H35" s="561"/>
      <c r="I35" s="561"/>
    </row>
    <row r="36" spans="1:9" s="186" customFormat="1" ht="13.5">
      <c r="A36" s="845"/>
      <c r="B36" s="845"/>
      <c r="C36" s="845"/>
      <c r="D36" s="845"/>
      <c r="E36" s="561"/>
      <c r="F36" s="561"/>
      <c r="G36" s="561"/>
      <c r="H36" s="561"/>
      <c r="I36" s="561"/>
    </row>
    <row r="37" spans="1:9" s="186" customFormat="1" ht="13.5">
      <c r="A37" s="493"/>
      <c r="B37" s="493"/>
      <c r="C37" s="493"/>
      <c r="D37" s="493"/>
      <c r="E37" s="493"/>
      <c r="F37" s="493"/>
      <c r="G37" s="493"/>
      <c r="H37" s="493"/>
      <c r="I37" s="493"/>
    </row>
    <row r="38" s="186" customFormat="1" ht="13.5"/>
    <row r="39" s="186" customFormat="1" ht="13.5"/>
    <row r="40" s="186" customFormat="1" ht="13.5"/>
    <row r="41" s="186" customFormat="1" ht="13.5"/>
    <row r="42" s="186" customFormat="1" ht="13.5"/>
    <row r="43" s="186" customFormat="1" ht="13.5"/>
    <row r="44" s="186" customFormat="1" ht="13.5"/>
    <row r="45" s="186" customFormat="1" ht="13.5"/>
    <row r="46" s="186" customFormat="1" ht="13.5"/>
    <row r="47" s="186" customFormat="1" ht="13.5"/>
    <row r="48" s="186" customFormat="1" ht="13.5"/>
    <row r="49" s="186" customFormat="1" ht="13.5"/>
    <row r="50" s="186" customFormat="1" ht="13.5"/>
    <row r="51" s="186" customFormat="1" ht="13.5"/>
    <row r="52" s="186" customFormat="1" ht="13.5"/>
    <row r="53" s="186" customFormat="1" ht="13.5"/>
    <row r="54" s="186" customFormat="1" ht="13.5"/>
    <row r="55" s="186" customFormat="1" ht="13.5"/>
    <row r="56" s="186" customFormat="1" ht="13.5"/>
    <row r="57" s="186" customFormat="1" ht="13.5"/>
    <row r="58" s="186" customFormat="1" ht="13.5"/>
    <row r="59" s="186" customFormat="1" ht="13.5"/>
    <row r="60" s="186" customFormat="1" ht="13.5"/>
    <row r="61" s="186" customFormat="1" ht="13.5"/>
    <row r="62" s="186" customFormat="1" ht="13.5"/>
    <row r="63" s="186" customFormat="1" ht="13.5"/>
    <row r="64" s="186" customFormat="1" ht="13.5"/>
    <row r="65" s="186" customFormat="1" ht="13.5"/>
    <row r="66" s="186" customFormat="1" ht="13.5"/>
    <row r="67" s="186" customFormat="1" ht="13.5"/>
    <row r="68" s="186" customFormat="1" ht="13.5"/>
    <row r="69" s="186" customFormat="1" ht="13.5"/>
    <row r="70" s="186" customFormat="1" ht="13.5"/>
    <row r="71" s="186" customFormat="1" ht="13.5"/>
    <row r="72" s="186" customFormat="1" ht="13.5"/>
    <row r="73" s="186" customFormat="1" ht="13.5"/>
    <row r="74" s="186" customFormat="1" ht="13.5"/>
    <row r="75" s="186" customFormat="1" ht="13.5"/>
    <row r="76" s="186" customFormat="1" ht="13.5"/>
    <row r="77" s="186" customFormat="1" ht="13.5"/>
    <row r="78" s="186" customFormat="1" ht="13.5"/>
    <row r="79" s="186" customFormat="1" ht="13.5"/>
    <row r="80" s="186" customFormat="1" ht="13.5"/>
    <row r="81" s="186" customFormat="1" ht="13.5"/>
    <row r="82" s="186" customFormat="1" ht="13.5"/>
    <row r="83" s="186" customFormat="1" ht="13.5"/>
    <row r="84" s="186" customFormat="1" ht="13.5"/>
    <row r="85" s="186" customFormat="1" ht="13.5"/>
    <row r="86" s="186" customFormat="1" ht="13.5"/>
    <row r="87" s="186" customFormat="1" ht="13.5"/>
    <row r="88" s="186" customFormat="1" ht="13.5"/>
    <row r="89" s="186" customFormat="1" ht="13.5"/>
    <row r="90" s="186" customFormat="1" ht="13.5"/>
    <row r="91" s="186" customFormat="1" ht="13.5"/>
    <row r="92" s="186" customFormat="1" ht="13.5"/>
    <row r="93" s="186" customFormat="1" ht="13.5"/>
    <row r="94" s="186" customFormat="1" ht="13.5"/>
    <row r="95" s="186" customFormat="1" ht="13.5"/>
    <row r="96" s="186" customFormat="1" ht="13.5"/>
    <row r="97" s="186" customFormat="1" ht="13.5"/>
    <row r="98" s="186" customFormat="1" ht="13.5"/>
    <row r="99" s="186" customFormat="1" ht="13.5"/>
    <row r="100" s="186" customFormat="1" ht="13.5"/>
    <row r="101" s="186" customFormat="1" ht="13.5"/>
    <row r="102" s="186" customFormat="1" ht="13.5"/>
    <row r="103" s="186" customFormat="1" ht="13.5"/>
    <row r="104" s="186" customFormat="1" ht="13.5"/>
    <row r="105" s="186" customFormat="1" ht="13.5"/>
    <row r="106" s="186" customFormat="1" ht="13.5"/>
    <row r="107" s="186" customFormat="1" ht="13.5"/>
    <row r="108" s="186" customFormat="1" ht="13.5"/>
    <row r="109" s="186" customFormat="1" ht="13.5"/>
    <row r="110" s="186" customFormat="1" ht="13.5"/>
    <row r="111" s="186" customFormat="1" ht="13.5"/>
    <row r="112" s="186" customFormat="1" ht="13.5"/>
    <row r="113" s="186" customFormat="1" ht="13.5"/>
    <row r="114" s="186" customFormat="1" ht="13.5"/>
    <row r="115" s="186" customFormat="1" ht="13.5"/>
    <row r="116" s="186" customFormat="1" ht="13.5"/>
    <row r="117" s="186" customFormat="1" ht="13.5"/>
    <row r="118" s="186" customFormat="1" ht="13.5"/>
    <row r="119" s="186" customFormat="1" ht="13.5"/>
    <row r="120" s="186" customFormat="1" ht="13.5"/>
    <row r="121" s="186" customFormat="1" ht="13.5"/>
    <row r="122" s="186" customFormat="1" ht="13.5"/>
    <row r="123" s="186" customFormat="1" ht="13.5"/>
    <row r="124" s="186" customFormat="1" ht="13.5"/>
    <row r="125" s="186" customFormat="1" ht="13.5"/>
    <row r="126" s="186" customFormat="1" ht="13.5"/>
    <row r="127" s="186" customFormat="1" ht="13.5"/>
    <row r="128" s="186" customFormat="1" ht="13.5"/>
    <row r="129" s="186" customFormat="1" ht="13.5"/>
    <row r="130" s="186" customFormat="1" ht="13.5"/>
    <row r="131" s="186" customFormat="1" ht="13.5"/>
    <row r="132" s="186" customFormat="1" ht="13.5"/>
    <row r="133" s="186" customFormat="1" ht="13.5"/>
    <row r="134" s="186" customFormat="1" ht="13.5"/>
    <row r="135" s="186" customFormat="1" ht="13.5"/>
    <row r="136" s="186" customFormat="1" ht="13.5"/>
    <row r="137" s="186" customFormat="1" ht="13.5"/>
    <row r="138" s="186" customFormat="1" ht="13.5"/>
    <row r="139" s="186" customFormat="1" ht="13.5"/>
    <row r="140" s="186" customFormat="1" ht="13.5"/>
    <row r="141" s="186" customFormat="1" ht="13.5"/>
    <row r="142" s="186" customFormat="1" ht="13.5"/>
    <row r="143" s="186" customFormat="1" ht="13.5"/>
    <row r="144" s="186" customFormat="1" ht="13.5"/>
    <row r="145" s="186" customFormat="1" ht="13.5"/>
    <row r="146" s="186" customFormat="1" ht="13.5"/>
    <row r="147" s="186" customFormat="1" ht="13.5"/>
    <row r="148" s="186" customFormat="1" ht="13.5"/>
    <row r="149" s="186" customFormat="1" ht="13.5"/>
    <row r="150" s="186" customFormat="1" ht="13.5"/>
    <row r="151" s="186" customFormat="1" ht="13.5"/>
    <row r="152" s="186" customFormat="1" ht="13.5"/>
    <row r="153" s="186" customFormat="1" ht="13.5"/>
    <row r="154" s="186" customFormat="1" ht="13.5"/>
    <row r="155" s="186" customFormat="1" ht="13.5"/>
    <row r="156" s="186" customFormat="1" ht="13.5"/>
    <row r="157" s="186" customFormat="1" ht="13.5"/>
    <row r="158" s="186" customFormat="1" ht="13.5"/>
    <row r="159" s="186" customFormat="1" ht="13.5"/>
    <row r="160" s="186" customFormat="1" ht="13.5"/>
    <row r="161" s="186" customFormat="1" ht="13.5"/>
    <row r="162" s="186" customFormat="1" ht="13.5"/>
    <row r="163" s="186" customFormat="1" ht="13.5"/>
    <row r="164" s="186" customFormat="1" ht="13.5"/>
    <row r="165" s="186" customFormat="1" ht="13.5"/>
    <row r="166" s="186" customFormat="1" ht="13.5"/>
    <row r="167" s="186" customFormat="1" ht="13.5"/>
    <row r="168" s="186" customFormat="1" ht="13.5"/>
    <row r="169" s="186" customFormat="1" ht="13.5"/>
    <row r="170" s="186" customFormat="1" ht="13.5"/>
    <row r="171" s="186" customFormat="1" ht="13.5"/>
    <row r="172" s="186" customFormat="1" ht="13.5"/>
    <row r="173" s="186" customFormat="1" ht="13.5"/>
    <row r="174" s="186" customFormat="1" ht="13.5"/>
    <row r="175" s="186" customFormat="1" ht="13.5"/>
    <row r="176" s="186" customFormat="1" ht="13.5"/>
    <row r="177" s="186" customFormat="1" ht="13.5"/>
    <row r="178" s="186" customFormat="1" ht="13.5"/>
    <row r="179" s="186" customFormat="1" ht="13.5"/>
    <row r="180" s="186" customFormat="1" ht="13.5"/>
    <row r="181" s="186" customFormat="1" ht="13.5"/>
    <row r="182" s="186" customFormat="1" ht="13.5"/>
    <row r="183" s="186" customFormat="1" ht="13.5"/>
    <row r="184" s="186" customFormat="1" ht="13.5"/>
    <row r="185" s="186" customFormat="1" ht="13.5"/>
    <row r="186" s="186" customFormat="1" ht="13.5"/>
    <row r="187" s="186" customFormat="1" ht="13.5"/>
    <row r="188" s="186" customFormat="1" ht="13.5"/>
    <row r="189" s="186" customFormat="1" ht="13.5"/>
    <row r="190" s="186" customFormat="1" ht="13.5"/>
    <row r="191" s="186" customFormat="1" ht="13.5"/>
    <row r="192" s="186" customFormat="1" ht="13.5"/>
    <row r="193" s="186" customFormat="1" ht="13.5"/>
    <row r="194" s="186" customFormat="1" ht="13.5"/>
    <row r="195" s="186" customFormat="1" ht="13.5"/>
    <row r="196" s="186" customFormat="1" ht="13.5"/>
    <row r="197" s="186" customFormat="1" ht="13.5"/>
    <row r="198" s="186" customFormat="1" ht="13.5"/>
    <row r="199" s="186" customFormat="1" ht="13.5"/>
    <row r="200" s="186" customFormat="1" ht="13.5"/>
    <row r="201" s="186" customFormat="1" ht="13.5"/>
    <row r="202" s="186" customFormat="1" ht="13.5"/>
    <row r="203" s="186" customFormat="1" ht="13.5"/>
    <row r="204" s="186" customFormat="1" ht="13.5"/>
    <row r="205" s="186" customFormat="1" ht="13.5"/>
    <row r="206" s="186" customFormat="1" ht="13.5"/>
    <row r="207" s="186" customFormat="1" ht="13.5"/>
    <row r="208" s="186" customFormat="1" ht="13.5"/>
    <row r="209" s="186" customFormat="1" ht="13.5"/>
    <row r="210" s="186" customFormat="1" ht="13.5"/>
    <row r="211" s="186" customFormat="1" ht="13.5"/>
    <row r="212" s="186" customFormat="1" ht="13.5"/>
    <row r="213" s="186" customFormat="1" ht="13.5"/>
    <row r="214" s="186" customFormat="1" ht="13.5"/>
    <row r="215" s="186" customFormat="1" ht="13.5"/>
    <row r="216" s="186" customFormat="1" ht="13.5"/>
    <row r="217" s="186" customFormat="1" ht="13.5"/>
    <row r="218" s="186" customFormat="1" ht="13.5"/>
    <row r="219" s="186" customFormat="1" ht="13.5"/>
    <row r="220" s="186" customFormat="1" ht="13.5"/>
  </sheetData>
  <sheetProtection/>
  <mergeCells count="19">
    <mergeCell ref="A33:I33"/>
    <mergeCell ref="A34:F34"/>
    <mergeCell ref="A35:D35"/>
    <mergeCell ref="A36:D36"/>
    <mergeCell ref="A1:P1"/>
    <mergeCell ref="B3:B7"/>
    <mergeCell ref="C3:E3"/>
    <mergeCell ref="F3:H3"/>
    <mergeCell ref="I3:I7"/>
    <mergeCell ref="J3:L3"/>
    <mergeCell ref="M3:O3"/>
    <mergeCell ref="G4:H4"/>
    <mergeCell ref="N4:O4"/>
    <mergeCell ref="A30:D30"/>
    <mergeCell ref="A25:F25"/>
    <mergeCell ref="A26:D26"/>
    <mergeCell ref="A27:I27"/>
    <mergeCell ref="A28:F28"/>
    <mergeCell ref="A29:D29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S30"/>
  <sheetViews>
    <sheetView zoomScalePageLayoutView="0" workbookViewId="0" topLeftCell="A1">
      <selection activeCell="A2" sqref="A2"/>
    </sheetView>
  </sheetViews>
  <sheetFormatPr defaultColWidth="8.88671875" defaultRowHeight="13.5"/>
  <cols>
    <col min="2" max="2" width="10.99609375" style="0" customWidth="1"/>
    <col min="3" max="15" width="10.10546875" style="0" customWidth="1"/>
    <col min="16" max="16" width="13.3359375" style="0" customWidth="1"/>
    <col min="17" max="19" width="8.88671875" style="186" customWidth="1"/>
  </cols>
  <sheetData>
    <row r="1" spans="1:16" s="230" customFormat="1" ht="29.25" customHeight="1">
      <c r="A1" s="847" t="s">
        <v>1319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</row>
    <row r="2" spans="1:16" s="26" customFormat="1" ht="23.25" customHeight="1">
      <c r="A2" s="26" t="s">
        <v>774</v>
      </c>
      <c r="P2" s="192" t="s">
        <v>775</v>
      </c>
    </row>
    <row r="3" spans="1:16" s="43" customFormat="1" ht="21" customHeight="1">
      <c r="A3" s="181"/>
      <c r="B3" s="839" t="s">
        <v>223</v>
      </c>
      <c r="C3" s="744" t="s">
        <v>256</v>
      </c>
      <c r="D3" s="745"/>
      <c r="E3" s="745"/>
      <c r="F3" s="745" t="s">
        <v>257</v>
      </c>
      <c r="G3" s="745"/>
      <c r="H3" s="746"/>
      <c r="I3" s="839" t="s">
        <v>223</v>
      </c>
      <c r="J3" s="744" t="s">
        <v>258</v>
      </c>
      <c r="K3" s="745"/>
      <c r="L3" s="745"/>
      <c r="M3" s="745" t="s">
        <v>259</v>
      </c>
      <c r="N3" s="745"/>
      <c r="O3" s="746"/>
      <c r="P3" s="181"/>
    </row>
    <row r="4" spans="1:16" s="26" customFormat="1" ht="24.75" customHeight="1">
      <c r="A4" s="54" t="s">
        <v>543</v>
      </c>
      <c r="B4" s="840"/>
      <c r="C4" s="58" t="s">
        <v>231</v>
      </c>
      <c r="D4" s="58" t="s">
        <v>227</v>
      </c>
      <c r="E4" s="58" t="s">
        <v>251</v>
      </c>
      <c r="F4" s="58" t="s">
        <v>249</v>
      </c>
      <c r="G4" s="850" t="s">
        <v>250</v>
      </c>
      <c r="H4" s="836"/>
      <c r="I4" s="840"/>
      <c r="J4" s="138" t="s">
        <v>231</v>
      </c>
      <c r="K4" s="138" t="s">
        <v>227</v>
      </c>
      <c r="L4" s="138" t="s">
        <v>251</v>
      </c>
      <c r="M4" s="138" t="s">
        <v>249</v>
      </c>
      <c r="N4" s="842" t="s">
        <v>250</v>
      </c>
      <c r="O4" s="746"/>
      <c r="P4" s="54" t="s">
        <v>534</v>
      </c>
    </row>
    <row r="5" spans="1:16" s="26" customFormat="1" ht="18.75" customHeight="1">
      <c r="A5" s="54"/>
      <c r="B5" s="840"/>
      <c r="C5" s="58"/>
      <c r="D5" s="58"/>
      <c r="E5" s="58" t="s">
        <v>253</v>
      </c>
      <c r="F5" s="58" t="s">
        <v>252</v>
      </c>
      <c r="G5" s="58" t="s">
        <v>836</v>
      </c>
      <c r="H5" s="58" t="s">
        <v>837</v>
      </c>
      <c r="I5" s="840"/>
      <c r="J5" s="58"/>
      <c r="K5" s="58"/>
      <c r="L5" s="58" t="s">
        <v>253</v>
      </c>
      <c r="M5" s="58" t="s">
        <v>252</v>
      </c>
      <c r="N5" s="58" t="s">
        <v>836</v>
      </c>
      <c r="O5" s="58" t="s">
        <v>837</v>
      </c>
      <c r="P5" s="54"/>
    </row>
    <row r="6" spans="1:16" s="26" customFormat="1" ht="18.75" customHeight="1">
      <c r="A6" s="54" t="s">
        <v>122</v>
      </c>
      <c r="B6" s="840"/>
      <c r="C6" s="58" t="s">
        <v>642</v>
      </c>
      <c r="D6" s="58" t="s">
        <v>783</v>
      </c>
      <c r="E6" s="58"/>
      <c r="F6" s="58" t="s">
        <v>642</v>
      </c>
      <c r="G6" s="54"/>
      <c r="H6" s="58"/>
      <c r="I6" s="840"/>
      <c r="J6" s="58" t="s">
        <v>642</v>
      </c>
      <c r="K6" s="58" t="s">
        <v>783</v>
      </c>
      <c r="L6" s="58"/>
      <c r="M6" s="58" t="s">
        <v>642</v>
      </c>
      <c r="N6" s="54"/>
      <c r="O6" s="58"/>
      <c r="P6" s="54" t="s">
        <v>590</v>
      </c>
    </row>
    <row r="7" spans="1:16" s="26" customFormat="1" ht="18.75" customHeight="1">
      <c r="A7" s="142"/>
      <c r="B7" s="841"/>
      <c r="C7" s="179" t="s">
        <v>784</v>
      </c>
      <c r="D7" s="59" t="s">
        <v>779</v>
      </c>
      <c r="E7" s="59" t="s">
        <v>780</v>
      </c>
      <c r="F7" s="59" t="s">
        <v>781</v>
      </c>
      <c r="G7" s="59" t="s">
        <v>643</v>
      </c>
      <c r="H7" s="59" t="s">
        <v>644</v>
      </c>
      <c r="I7" s="841"/>
      <c r="J7" s="179" t="s">
        <v>784</v>
      </c>
      <c r="K7" s="59" t="s">
        <v>779</v>
      </c>
      <c r="L7" s="59" t="s">
        <v>780</v>
      </c>
      <c r="M7" s="59" t="s">
        <v>781</v>
      </c>
      <c r="N7" s="59" t="s">
        <v>643</v>
      </c>
      <c r="O7" s="59" t="s">
        <v>644</v>
      </c>
      <c r="P7" s="142"/>
    </row>
    <row r="8" spans="1:17" s="218" customFormat="1" ht="22.5" customHeight="1">
      <c r="A8" s="69" t="s">
        <v>1013</v>
      </c>
      <c r="B8" s="73" t="s">
        <v>236</v>
      </c>
      <c r="C8" s="88">
        <v>1</v>
      </c>
      <c r="D8" s="85">
        <v>8596</v>
      </c>
      <c r="E8" s="85">
        <v>900</v>
      </c>
      <c r="F8" s="84">
        <v>64</v>
      </c>
      <c r="G8" s="84">
        <v>16</v>
      </c>
      <c r="H8" s="563">
        <v>0</v>
      </c>
      <c r="I8" s="570" t="s">
        <v>236</v>
      </c>
      <c r="J8" s="78">
        <v>1</v>
      </c>
      <c r="K8" s="70">
        <v>4332</v>
      </c>
      <c r="L8" s="70">
        <v>550</v>
      </c>
      <c r="M8" s="562">
        <v>424</v>
      </c>
      <c r="N8" s="562">
        <v>67</v>
      </c>
      <c r="O8" s="571">
        <v>15</v>
      </c>
      <c r="P8" s="110" t="s">
        <v>1013</v>
      </c>
      <c r="Q8" s="43"/>
    </row>
    <row r="9" spans="1:17" s="218" customFormat="1" ht="22.5" customHeight="1">
      <c r="A9" s="69" t="s">
        <v>1307</v>
      </c>
      <c r="B9" s="69" t="s">
        <v>236</v>
      </c>
      <c r="C9" s="78">
        <v>0</v>
      </c>
      <c r="D9" s="70">
        <v>0</v>
      </c>
      <c r="E9" s="70">
        <v>0</v>
      </c>
      <c r="F9" s="562">
        <v>0</v>
      </c>
      <c r="G9" s="562">
        <v>0</v>
      </c>
      <c r="H9" s="565">
        <v>0</v>
      </c>
      <c r="I9" s="57" t="s">
        <v>236</v>
      </c>
      <c r="J9" s="78">
        <v>1</v>
      </c>
      <c r="K9" s="70">
        <v>4332</v>
      </c>
      <c r="L9" s="70">
        <v>550</v>
      </c>
      <c r="M9" s="562">
        <v>497</v>
      </c>
      <c r="N9" s="562">
        <v>85</v>
      </c>
      <c r="O9" s="545">
        <v>13</v>
      </c>
      <c r="P9" s="110" t="s">
        <v>1307</v>
      </c>
      <c r="Q9" s="43"/>
    </row>
    <row r="10" spans="1:17" s="231" customFormat="1" ht="22.5" customHeight="1">
      <c r="A10" s="73" t="s">
        <v>1252</v>
      </c>
      <c r="B10" s="73" t="s">
        <v>236</v>
      </c>
      <c r="C10" s="80">
        <v>0</v>
      </c>
      <c r="D10" s="74">
        <v>0</v>
      </c>
      <c r="E10" s="74">
        <v>0</v>
      </c>
      <c r="F10" s="81">
        <v>0</v>
      </c>
      <c r="G10" s="81">
        <v>0</v>
      </c>
      <c r="H10" s="564">
        <v>0</v>
      </c>
      <c r="I10" s="570" t="s">
        <v>236</v>
      </c>
      <c r="J10" s="80">
        <v>1</v>
      </c>
      <c r="K10" s="74">
        <v>4332</v>
      </c>
      <c r="L10" s="74">
        <v>620</v>
      </c>
      <c r="M10" s="81">
        <v>40</v>
      </c>
      <c r="N10" s="81">
        <v>7</v>
      </c>
      <c r="O10" s="546">
        <v>1373</v>
      </c>
      <c r="P10" s="194" t="s">
        <v>1252</v>
      </c>
      <c r="Q10" s="220"/>
    </row>
    <row r="11" spans="1:16" s="26" customFormat="1" ht="22.5" customHeight="1">
      <c r="A11" s="45" t="s">
        <v>616</v>
      </c>
      <c r="B11" s="69" t="s">
        <v>236</v>
      </c>
      <c r="C11" s="88">
        <v>0</v>
      </c>
      <c r="D11" s="85">
        <v>0</v>
      </c>
      <c r="E11" s="85">
        <v>0</v>
      </c>
      <c r="F11" s="84">
        <v>0</v>
      </c>
      <c r="G11" s="84">
        <v>0</v>
      </c>
      <c r="H11" s="565">
        <v>0</v>
      </c>
      <c r="I11" s="57" t="s">
        <v>236</v>
      </c>
      <c r="J11" s="78">
        <v>1</v>
      </c>
      <c r="K11" s="70">
        <v>4332</v>
      </c>
      <c r="L11" s="70">
        <v>620</v>
      </c>
      <c r="M11" s="562">
        <v>28</v>
      </c>
      <c r="N11" s="562">
        <v>4</v>
      </c>
      <c r="O11" s="546">
        <v>644</v>
      </c>
      <c r="P11" s="54" t="s">
        <v>617</v>
      </c>
    </row>
    <row r="12" spans="1:16" s="26" customFormat="1" ht="22.5" customHeight="1">
      <c r="A12" s="45" t="s">
        <v>618</v>
      </c>
      <c r="B12" s="69" t="s">
        <v>236</v>
      </c>
      <c r="C12" s="88">
        <v>0</v>
      </c>
      <c r="D12" s="85">
        <v>0</v>
      </c>
      <c r="E12" s="85">
        <v>0</v>
      </c>
      <c r="F12" s="84">
        <v>0</v>
      </c>
      <c r="G12" s="84">
        <v>0</v>
      </c>
      <c r="H12" s="565">
        <v>0</v>
      </c>
      <c r="I12" s="57" t="s">
        <v>236</v>
      </c>
      <c r="J12" s="78">
        <v>1</v>
      </c>
      <c r="K12" s="70">
        <v>4332</v>
      </c>
      <c r="L12" s="70">
        <v>620</v>
      </c>
      <c r="M12" s="562">
        <v>40</v>
      </c>
      <c r="N12" s="562">
        <v>7</v>
      </c>
      <c r="O12" s="546">
        <v>1019</v>
      </c>
      <c r="P12" s="54" t="s">
        <v>619</v>
      </c>
    </row>
    <row r="13" spans="1:16" s="26" customFormat="1" ht="22.5" customHeight="1">
      <c r="A13" s="45" t="s">
        <v>620</v>
      </c>
      <c r="B13" s="69" t="s">
        <v>236</v>
      </c>
      <c r="C13" s="88">
        <v>0</v>
      </c>
      <c r="D13" s="85">
        <v>0</v>
      </c>
      <c r="E13" s="85">
        <v>0</v>
      </c>
      <c r="F13" s="84">
        <v>0</v>
      </c>
      <c r="G13" s="84">
        <v>0</v>
      </c>
      <c r="H13" s="565">
        <v>0</v>
      </c>
      <c r="I13" s="570" t="s">
        <v>236</v>
      </c>
      <c r="J13" s="78">
        <v>1</v>
      </c>
      <c r="K13" s="70">
        <v>4332</v>
      </c>
      <c r="L13" s="70">
        <v>620</v>
      </c>
      <c r="M13" s="70">
        <v>39</v>
      </c>
      <c r="N13" s="70">
        <v>8</v>
      </c>
      <c r="O13" s="546">
        <v>10718</v>
      </c>
      <c r="P13" s="54" t="s">
        <v>621</v>
      </c>
    </row>
    <row r="14" spans="1:16" s="26" customFormat="1" ht="22.5" customHeight="1">
      <c r="A14" s="45" t="s">
        <v>622</v>
      </c>
      <c r="B14" s="69" t="s">
        <v>236</v>
      </c>
      <c r="C14" s="88">
        <v>0</v>
      </c>
      <c r="D14" s="85">
        <v>0</v>
      </c>
      <c r="E14" s="85">
        <v>0</v>
      </c>
      <c r="F14" s="84">
        <v>0</v>
      </c>
      <c r="G14" s="84">
        <v>0</v>
      </c>
      <c r="H14" s="565">
        <v>0</v>
      </c>
      <c r="I14" s="570" t="s">
        <v>236</v>
      </c>
      <c r="J14" s="78">
        <v>1</v>
      </c>
      <c r="K14" s="70">
        <v>4332</v>
      </c>
      <c r="L14" s="70">
        <v>620</v>
      </c>
      <c r="M14" s="70">
        <v>41</v>
      </c>
      <c r="N14" s="70">
        <v>5</v>
      </c>
      <c r="O14" s="545">
        <v>22519</v>
      </c>
      <c r="P14" s="54" t="s">
        <v>623</v>
      </c>
    </row>
    <row r="15" spans="1:16" s="26" customFormat="1" ht="22.5" customHeight="1">
      <c r="A15" s="45" t="s">
        <v>624</v>
      </c>
      <c r="B15" s="73" t="s">
        <v>236</v>
      </c>
      <c r="C15" s="78">
        <v>0</v>
      </c>
      <c r="D15" s="70">
        <v>0</v>
      </c>
      <c r="E15" s="70">
        <v>0</v>
      </c>
      <c r="F15" s="70">
        <v>0</v>
      </c>
      <c r="G15" s="70">
        <v>0</v>
      </c>
      <c r="H15" s="565">
        <v>0</v>
      </c>
      <c r="I15" s="570" t="s">
        <v>236</v>
      </c>
      <c r="J15" s="78">
        <v>1</v>
      </c>
      <c r="K15" s="70">
        <v>4332</v>
      </c>
      <c r="L15" s="70">
        <v>620</v>
      </c>
      <c r="M15" s="70">
        <v>19</v>
      </c>
      <c r="N15" s="70">
        <v>3</v>
      </c>
      <c r="O15" s="545">
        <v>10190</v>
      </c>
      <c r="P15" s="54" t="s">
        <v>625</v>
      </c>
    </row>
    <row r="16" spans="1:16" s="26" customFormat="1" ht="22.5" customHeight="1">
      <c r="A16" s="45" t="s">
        <v>626</v>
      </c>
      <c r="B16" s="73" t="s">
        <v>236</v>
      </c>
      <c r="C16" s="78">
        <v>0</v>
      </c>
      <c r="D16" s="70">
        <v>0</v>
      </c>
      <c r="E16" s="70">
        <v>0</v>
      </c>
      <c r="F16" s="70">
        <v>0</v>
      </c>
      <c r="G16" s="70">
        <v>0</v>
      </c>
      <c r="H16" s="565">
        <v>0</v>
      </c>
      <c r="I16" s="570" t="s">
        <v>236</v>
      </c>
      <c r="J16" s="78">
        <v>1</v>
      </c>
      <c r="K16" s="70">
        <v>4332</v>
      </c>
      <c r="L16" s="70">
        <v>620</v>
      </c>
      <c r="M16" s="70">
        <v>0</v>
      </c>
      <c r="N16" s="70">
        <v>0</v>
      </c>
      <c r="O16" s="545">
        <v>0</v>
      </c>
      <c r="P16" s="54" t="s">
        <v>627</v>
      </c>
    </row>
    <row r="17" spans="1:16" s="26" customFormat="1" ht="22.5" customHeight="1">
      <c r="A17" s="45" t="s">
        <v>628</v>
      </c>
      <c r="B17" s="73" t="s">
        <v>236</v>
      </c>
      <c r="C17" s="78">
        <v>0</v>
      </c>
      <c r="D17" s="70">
        <v>0</v>
      </c>
      <c r="E17" s="70">
        <v>0</v>
      </c>
      <c r="F17" s="70">
        <v>0</v>
      </c>
      <c r="G17" s="70">
        <v>0</v>
      </c>
      <c r="H17" s="565">
        <v>0</v>
      </c>
      <c r="I17" s="570" t="s">
        <v>236</v>
      </c>
      <c r="J17" s="78">
        <v>1</v>
      </c>
      <c r="K17" s="70">
        <v>4332</v>
      </c>
      <c r="L17" s="70">
        <v>620</v>
      </c>
      <c r="M17" s="70">
        <v>0</v>
      </c>
      <c r="N17" s="70">
        <v>0</v>
      </c>
      <c r="O17" s="545">
        <v>0</v>
      </c>
      <c r="P17" s="54" t="s">
        <v>629</v>
      </c>
    </row>
    <row r="18" spans="1:16" s="26" customFormat="1" ht="22.5" customHeight="1">
      <c r="A18" s="45" t="s">
        <v>630</v>
      </c>
      <c r="B18" s="73" t="s">
        <v>236</v>
      </c>
      <c r="C18" s="78">
        <v>0</v>
      </c>
      <c r="D18" s="70">
        <v>0</v>
      </c>
      <c r="E18" s="70">
        <v>0</v>
      </c>
      <c r="F18" s="70">
        <v>0</v>
      </c>
      <c r="G18" s="70">
        <v>0</v>
      </c>
      <c r="H18" s="565">
        <v>0</v>
      </c>
      <c r="I18" s="570" t="s">
        <v>236</v>
      </c>
      <c r="J18" s="78">
        <v>1</v>
      </c>
      <c r="K18" s="70">
        <v>4332</v>
      </c>
      <c r="L18" s="70">
        <v>620</v>
      </c>
      <c r="M18" s="70">
        <v>0</v>
      </c>
      <c r="N18" s="70">
        <v>0</v>
      </c>
      <c r="O18" s="545">
        <v>0</v>
      </c>
      <c r="P18" s="54" t="s">
        <v>631</v>
      </c>
    </row>
    <row r="19" spans="1:16" s="26" customFormat="1" ht="22.5" customHeight="1">
      <c r="A19" s="45" t="s">
        <v>632</v>
      </c>
      <c r="B19" s="73" t="s">
        <v>236</v>
      </c>
      <c r="C19" s="88">
        <v>0</v>
      </c>
      <c r="D19" s="85">
        <v>0</v>
      </c>
      <c r="E19" s="85">
        <v>0</v>
      </c>
      <c r="F19" s="84">
        <v>0</v>
      </c>
      <c r="G19" s="84">
        <v>0</v>
      </c>
      <c r="H19" s="565">
        <v>0</v>
      </c>
      <c r="I19" s="570" t="s">
        <v>236</v>
      </c>
      <c r="J19" s="78">
        <v>1</v>
      </c>
      <c r="K19" s="70">
        <v>4332</v>
      </c>
      <c r="L19" s="70">
        <v>620</v>
      </c>
      <c r="M19" s="70">
        <v>0</v>
      </c>
      <c r="N19" s="70">
        <v>0</v>
      </c>
      <c r="O19" s="545">
        <v>0</v>
      </c>
      <c r="P19" s="54" t="s">
        <v>633</v>
      </c>
    </row>
    <row r="20" spans="1:16" s="26" customFormat="1" ht="22.5" customHeight="1">
      <c r="A20" s="45" t="s">
        <v>634</v>
      </c>
      <c r="B20" s="73" t="s">
        <v>236</v>
      </c>
      <c r="C20" s="88">
        <v>0</v>
      </c>
      <c r="D20" s="85">
        <v>0</v>
      </c>
      <c r="E20" s="85">
        <v>0</v>
      </c>
      <c r="F20" s="84">
        <v>0</v>
      </c>
      <c r="G20" s="84">
        <v>0</v>
      </c>
      <c r="H20" s="565">
        <v>0</v>
      </c>
      <c r="I20" s="570" t="s">
        <v>236</v>
      </c>
      <c r="J20" s="78">
        <v>1</v>
      </c>
      <c r="K20" s="70">
        <v>4332</v>
      </c>
      <c r="L20" s="70">
        <v>620</v>
      </c>
      <c r="M20" s="70">
        <v>0</v>
      </c>
      <c r="N20" s="70">
        <v>0</v>
      </c>
      <c r="O20" s="545">
        <v>0</v>
      </c>
      <c r="P20" s="54" t="s">
        <v>635</v>
      </c>
    </row>
    <row r="21" spans="1:16" s="26" customFormat="1" ht="22.5" customHeight="1">
      <c r="A21" s="45" t="s">
        <v>636</v>
      </c>
      <c r="B21" s="73" t="s">
        <v>236</v>
      </c>
      <c r="C21" s="88">
        <v>0</v>
      </c>
      <c r="D21" s="85">
        <v>0</v>
      </c>
      <c r="E21" s="85">
        <v>0</v>
      </c>
      <c r="F21" s="84">
        <v>0</v>
      </c>
      <c r="G21" s="84">
        <v>0</v>
      </c>
      <c r="H21" s="565">
        <v>0</v>
      </c>
      <c r="I21" s="570" t="s">
        <v>236</v>
      </c>
      <c r="J21" s="78">
        <v>1</v>
      </c>
      <c r="K21" s="70">
        <v>4332</v>
      </c>
      <c r="L21" s="70">
        <v>620</v>
      </c>
      <c r="M21" s="70">
        <v>0</v>
      </c>
      <c r="N21" s="70">
        <v>0</v>
      </c>
      <c r="O21" s="545">
        <v>0</v>
      </c>
      <c r="P21" s="54" t="s">
        <v>637</v>
      </c>
    </row>
    <row r="22" spans="1:16" s="26" customFormat="1" ht="22.5" customHeight="1">
      <c r="A22" s="50" t="s">
        <v>638</v>
      </c>
      <c r="B22" s="519" t="s">
        <v>236</v>
      </c>
      <c r="C22" s="566">
        <v>0</v>
      </c>
      <c r="D22" s="567">
        <v>0</v>
      </c>
      <c r="E22" s="567">
        <v>0</v>
      </c>
      <c r="F22" s="568">
        <v>0</v>
      </c>
      <c r="G22" s="568">
        <v>0</v>
      </c>
      <c r="H22" s="569">
        <v>0</v>
      </c>
      <c r="I22" s="572" t="s">
        <v>236</v>
      </c>
      <c r="J22" s="573">
        <v>1</v>
      </c>
      <c r="K22" s="574">
        <v>4332</v>
      </c>
      <c r="L22" s="574">
        <v>620</v>
      </c>
      <c r="M22" s="574">
        <v>0</v>
      </c>
      <c r="N22" s="574">
        <v>0</v>
      </c>
      <c r="O22" s="554"/>
      <c r="P22" s="56" t="s">
        <v>639</v>
      </c>
    </row>
    <row r="23" spans="1:16" s="63" customFormat="1" ht="20.25" customHeight="1">
      <c r="A23" s="793" t="s">
        <v>263</v>
      </c>
      <c r="B23" s="833"/>
      <c r="C23" s="833"/>
      <c r="D23" s="833"/>
      <c r="E23" s="833"/>
      <c r="F23" s="833"/>
      <c r="G23" s="185" t="s">
        <v>264</v>
      </c>
      <c r="I23" s="185"/>
      <c r="J23" s="233"/>
      <c r="K23" s="233"/>
      <c r="L23" s="185"/>
      <c r="M23" s="233"/>
      <c r="N23" s="233"/>
      <c r="O23" s="233"/>
      <c r="P23" s="233"/>
    </row>
    <row r="24" spans="1:4" s="63" customFormat="1" ht="20.25" customHeight="1">
      <c r="A24" s="851" t="s">
        <v>274</v>
      </c>
      <c r="B24" s="851"/>
      <c r="C24" s="851"/>
      <c r="D24" s="851"/>
    </row>
    <row r="25" spans="1:14" s="238" customFormat="1" ht="20.25" customHeight="1">
      <c r="A25" s="852" t="s">
        <v>275</v>
      </c>
      <c r="B25" s="852"/>
      <c r="C25" s="852"/>
      <c r="D25" s="852"/>
      <c r="N25" s="239"/>
    </row>
    <row r="26" spans="1:13" s="63" customFormat="1" ht="20.25" customHeight="1">
      <c r="A26" s="63" t="s">
        <v>276</v>
      </c>
      <c r="M26" s="235"/>
    </row>
    <row r="27" spans="1:19" s="33" customFormat="1" ht="17.25" customHeight="1">
      <c r="A27" s="512" t="s">
        <v>1189</v>
      </c>
      <c r="B27" s="513"/>
      <c r="C27" s="513"/>
      <c r="D27" s="513"/>
      <c r="E27" s="238"/>
      <c r="F27" s="513"/>
      <c r="G27" s="513" t="s">
        <v>525</v>
      </c>
      <c r="H27" s="513"/>
      <c r="I27" s="513"/>
      <c r="J27" s="513"/>
      <c r="K27" s="513"/>
      <c r="L27" s="238"/>
      <c r="M27" s="32"/>
      <c r="N27" s="32"/>
      <c r="O27" s="32"/>
      <c r="P27" s="32"/>
      <c r="Q27" s="32"/>
      <c r="R27" s="32"/>
      <c r="S27" s="32"/>
    </row>
    <row r="28" spans="1:16" ht="13.5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</row>
    <row r="29" spans="1:16" ht="13.5">
      <c r="A29" s="186"/>
      <c r="B29" s="186"/>
      <c r="C29" s="186"/>
      <c r="D29" s="186"/>
      <c r="E29" s="186"/>
      <c r="F29" s="232" t="s">
        <v>640</v>
      </c>
      <c r="G29" s="186"/>
      <c r="H29" s="186"/>
      <c r="I29" s="186"/>
      <c r="J29" s="186"/>
      <c r="K29" s="186"/>
      <c r="L29" s="186"/>
      <c r="M29" s="186"/>
      <c r="N29" s="186"/>
      <c r="O29" s="186"/>
      <c r="P29" s="186"/>
    </row>
    <row r="30" spans="1:16" ht="13.5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</row>
    <row r="31" s="186" customFormat="1" ht="13.5"/>
    <row r="32" s="186" customFormat="1" ht="13.5"/>
    <row r="33" s="186" customFormat="1" ht="13.5"/>
    <row r="34" s="186" customFormat="1" ht="13.5"/>
    <row r="35" s="186" customFormat="1" ht="13.5"/>
    <row r="36" s="186" customFormat="1" ht="13.5"/>
    <row r="37" s="186" customFormat="1" ht="13.5"/>
    <row r="38" s="186" customFormat="1" ht="13.5"/>
    <row r="39" s="186" customFormat="1" ht="13.5"/>
    <row r="40" s="186" customFormat="1" ht="13.5"/>
    <row r="41" s="186" customFormat="1" ht="13.5"/>
    <row r="42" s="186" customFormat="1" ht="13.5"/>
    <row r="43" s="186" customFormat="1" ht="13.5"/>
    <row r="44" s="186" customFormat="1" ht="13.5"/>
    <row r="45" s="186" customFormat="1" ht="13.5"/>
    <row r="46" s="186" customFormat="1" ht="13.5"/>
    <row r="47" s="186" customFormat="1" ht="13.5"/>
    <row r="48" s="186" customFormat="1" ht="13.5"/>
    <row r="49" s="186" customFormat="1" ht="13.5"/>
    <row r="50" s="186" customFormat="1" ht="13.5"/>
    <row r="51" s="186" customFormat="1" ht="13.5"/>
    <row r="52" s="186" customFormat="1" ht="13.5"/>
    <row r="53" s="186" customFormat="1" ht="13.5"/>
    <row r="54" s="186" customFormat="1" ht="13.5"/>
    <row r="55" s="186" customFormat="1" ht="13.5"/>
    <row r="56" s="186" customFormat="1" ht="13.5"/>
    <row r="57" s="186" customFormat="1" ht="13.5"/>
    <row r="58" s="186" customFormat="1" ht="13.5"/>
    <row r="59" s="186" customFormat="1" ht="13.5"/>
    <row r="60" s="186" customFormat="1" ht="13.5"/>
  </sheetData>
  <sheetProtection/>
  <mergeCells count="12">
    <mergeCell ref="J3:L3"/>
    <mergeCell ref="M3:O3"/>
    <mergeCell ref="G4:H4"/>
    <mergeCell ref="N4:O4"/>
    <mergeCell ref="A23:F23"/>
    <mergeCell ref="A24:D24"/>
    <mergeCell ref="A25:D25"/>
    <mergeCell ref="A1:P1"/>
    <mergeCell ref="B3:B7"/>
    <mergeCell ref="C3:E3"/>
    <mergeCell ref="F3:H3"/>
    <mergeCell ref="I3:I7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88671875" style="582" customWidth="1"/>
    <col min="2" max="8" width="15.4453125" style="582" customWidth="1"/>
    <col min="9" max="16384" width="8.88671875" style="582" customWidth="1"/>
  </cols>
  <sheetData>
    <row r="1" spans="1:256" ht="20.25">
      <c r="A1" s="854" t="s">
        <v>1319</v>
      </c>
      <c r="B1" s="854"/>
      <c r="C1" s="854"/>
      <c r="D1" s="854"/>
      <c r="E1" s="854"/>
      <c r="F1" s="854"/>
      <c r="G1" s="854"/>
      <c r="H1" s="854"/>
      <c r="I1" s="854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  <c r="AQ1" s="575"/>
      <c r="AR1" s="575"/>
      <c r="AS1" s="575"/>
      <c r="AT1" s="575"/>
      <c r="AU1" s="575"/>
      <c r="AV1" s="575"/>
      <c r="AW1" s="575"/>
      <c r="AX1" s="575"/>
      <c r="AY1" s="575"/>
      <c r="AZ1" s="575"/>
      <c r="BA1" s="575"/>
      <c r="BB1" s="575"/>
      <c r="BC1" s="575"/>
      <c r="BD1" s="575"/>
      <c r="BE1" s="575"/>
      <c r="BF1" s="575"/>
      <c r="BG1" s="575"/>
      <c r="BH1" s="575"/>
      <c r="BI1" s="575"/>
      <c r="BJ1" s="575"/>
      <c r="BK1" s="575"/>
      <c r="BL1" s="575"/>
      <c r="BM1" s="575"/>
      <c r="BN1" s="575"/>
      <c r="BO1" s="575"/>
      <c r="BP1" s="575"/>
      <c r="BQ1" s="575"/>
      <c r="BR1" s="575"/>
      <c r="BS1" s="575"/>
      <c r="BT1" s="575"/>
      <c r="BU1" s="575"/>
      <c r="BV1" s="575"/>
      <c r="BW1" s="575"/>
      <c r="BX1" s="575"/>
      <c r="BY1" s="575"/>
      <c r="BZ1" s="575"/>
      <c r="CA1" s="575"/>
      <c r="CB1" s="575"/>
      <c r="CC1" s="575"/>
      <c r="CD1" s="575"/>
      <c r="CE1" s="575"/>
      <c r="CF1" s="575"/>
      <c r="CG1" s="575"/>
      <c r="CH1" s="575"/>
      <c r="CI1" s="575"/>
      <c r="CJ1" s="575"/>
      <c r="CK1" s="575"/>
      <c r="CL1" s="575"/>
      <c r="CM1" s="575"/>
      <c r="CN1" s="575"/>
      <c r="CO1" s="575"/>
      <c r="CP1" s="575"/>
      <c r="CQ1" s="575"/>
      <c r="CR1" s="575"/>
      <c r="CS1" s="575"/>
      <c r="CT1" s="575"/>
      <c r="CU1" s="575"/>
      <c r="CV1" s="575"/>
      <c r="CW1" s="575"/>
      <c r="CX1" s="575"/>
      <c r="CY1" s="575"/>
      <c r="CZ1" s="575"/>
      <c r="DA1" s="575"/>
      <c r="DB1" s="575"/>
      <c r="DC1" s="575"/>
      <c r="DD1" s="575"/>
      <c r="DE1" s="575"/>
      <c r="DF1" s="575"/>
      <c r="DG1" s="575"/>
      <c r="DH1" s="575"/>
      <c r="DI1" s="575"/>
      <c r="DJ1" s="575"/>
      <c r="DK1" s="575"/>
      <c r="DL1" s="575"/>
      <c r="DM1" s="575"/>
      <c r="DN1" s="575"/>
      <c r="DO1" s="575"/>
      <c r="DP1" s="575"/>
      <c r="DQ1" s="575"/>
      <c r="DR1" s="575"/>
      <c r="DS1" s="575"/>
      <c r="DT1" s="575"/>
      <c r="DU1" s="575"/>
      <c r="DV1" s="575"/>
      <c r="DW1" s="575"/>
      <c r="DX1" s="575"/>
      <c r="DY1" s="575"/>
      <c r="DZ1" s="575"/>
      <c r="EA1" s="575"/>
      <c r="EB1" s="575"/>
      <c r="EC1" s="575"/>
      <c r="ED1" s="575"/>
      <c r="EE1" s="575"/>
      <c r="EF1" s="575"/>
      <c r="EG1" s="575"/>
      <c r="EH1" s="575"/>
      <c r="EI1" s="575"/>
      <c r="EJ1" s="575"/>
      <c r="EK1" s="575"/>
      <c r="EL1" s="575"/>
      <c r="EM1" s="575"/>
      <c r="EN1" s="575"/>
      <c r="EO1" s="575"/>
      <c r="EP1" s="575"/>
      <c r="EQ1" s="575"/>
      <c r="ER1" s="575"/>
      <c r="ES1" s="575"/>
      <c r="ET1" s="575"/>
      <c r="EU1" s="575"/>
      <c r="EV1" s="575"/>
      <c r="EW1" s="575"/>
      <c r="EX1" s="575"/>
      <c r="EY1" s="575"/>
      <c r="EZ1" s="575"/>
      <c r="FA1" s="575"/>
      <c r="FB1" s="575"/>
      <c r="FC1" s="575"/>
      <c r="FD1" s="575"/>
      <c r="FE1" s="575"/>
      <c r="FF1" s="575"/>
      <c r="FG1" s="575"/>
      <c r="FH1" s="575"/>
      <c r="FI1" s="575"/>
      <c r="FJ1" s="575"/>
      <c r="FK1" s="575"/>
      <c r="FL1" s="575"/>
      <c r="FM1" s="575"/>
      <c r="FN1" s="575"/>
      <c r="FO1" s="575"/>
      <c r="FP1" s="575"/>
      <c r="FQ1" s="575"/>
      <c r="FR1" s="575"/>
      <c r="FS1" s="575"/>
      <c r="FT1" s="575"/>
      <c r="FU1" s="575"/>
      <c r="FV1" s="575"/>
      <c r="FW1" s="575"/>
      <c r="FX1" s="575"/>
      <c r="FY1" s="575"/>
      <c r="FZ1" s="575"/>
      <c r="GA1" s="575"/>
      <c r="GB1" s="575"/>
      <c r="GC1" s="575"/>
      <c r="GD1" s="575"/>
      <c r="GE1" s="575"/>
      <c r="GF1" s="575"/>
      <c r="GG1" s="575"/>
      <c r="GH1" s="575"/>
      <c r="GI1" s="575"/>
      <c r="GJ1" s="575"/>
      <c r="GK1" s="575"/>
      <c r="GL1" s="575"/>
      <c r="GM1" s="575"/>
      <c r="GN1" s="575"/>
      <c r="GO1" s="575"/>
      <c r="GP1" s="575"/>
      <c r="GQ1" s="575"/>
      <c r="GR1" s="575"/>
      <c r="GS1" s="575"/>
      <c r="GT1" s="575"/>
      <c r="GU1" s="575"/>
      <c r="GV1" s="575"/>
      <c r="GW1" s="575"/>
      <c r="GX1" s="575"/>
      <c r="GY1" s="575"/>
      <c r="GZ1" s="575"/>
      <c r="HA1" s="575"/>
      <c r="HB1" s="575"/>
      <c r="HC1" s="575"/>
      <c r="HD1" s="575"/>
      <c r="HE1" s="575"/>
      <c r="HF1" s="575"/>
      <c r="HG1" s="575"/>
      <c r="HH1" s="575"/>
      <c r="HI1" s="575"/>
      <c r="HJ1" s="575"/>
      <c r="HK1" s="575"/>
      <c r="HL1" s="575"/>
      <c r="HM1" s="575"/>
      <c r="HN1" s="575"/>
      <c r="HO1" s="575"/>
      <c r="HP1" s="575"/>
      <c r="HQ1" s="575"/>
      <c r="HR1" s="575"/>
      <c r="HS1" s="575"/>
      <c r="HT1" s="575"/>
      <c r="HU1" s="575"/>
      <c r="HV1" s="575"/>
      <c r="HW1" s="575"/>
      <c r="HX1" s="575"/>
      <c r="HY1" s="575"/>
      <c r="HZ1" s="575"/>
      <c r="IA1" s="575"/>
      <c r="IB1" s="575"/>
      <c r="IC1" s="575"/>
      <c r="ID1" s="575"/>
      <c r="IE1" s="575"/>
      <c r="IF1" s="575"/>
      <c r="IG1" s="575"/>
      <c r="IH1" s="575"/>
      <c r="II1" s="575"/>
      <c r="IJ1" s="575"/>
      <c r="IK1" s="575"/>
      <c r="IL1" s="575"/>
      <c r="IM1" s="575"/>
      <c r="IN1" s="575"/>
      <c r="IO1" s="575"/>
      <c r="IP1" s="575"/>
      <c r="IQ1" s="575"/>
      <c r="IR1" s="575"/>
      <c r="IS1" s="575"/>
      <c r="IT1" s="575"/>
      <c r="IU1" s="575"/>
      <c r="IV1" s="575"/>
    </row>
    <row r="2" spans="1:256" ht="20.25">
      <c r="A2" s="586"/>
      <c r="B2" s="586"/>
      <c r="C2" s="586"/>
      <c r="D2" s="586"/>
      <c r="E2" s="586"/>
      <c r="F2" s="586"/>
      <c r="G2" s="586"/>
      <c r="H2" s="586"/>
      <c r="I2" s="586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5"/>
      <c r="AJ2" s="575"/>
      <c r="AK2" s="575"/>
      <c r="AL2" s="575"/>
      <c r="AM2" s="575"/>
      <c r="AN2" s="575"/>
      <c r="AO2" s="575"/>
      <c r="AP2" s="575"/>
      <c r="AQ2" s="575"/>
      <c r="AR2" s="575"/>
      <c r="AS2" s="575"/>
      <c r="AT2" s="575"/>
      <c r="AU2" s="575"/>
      <c r="AV2" s="575"/>
      <c r="AW2" s="575"/>
      <c r="AX2" s="575"/>
      <c r="AY2" s="575"/>
      <c r="AZ2" s="575"/>
      <c r="BA2" s="575"/>
      <c r="BB2" s="575"/>
      <c r="BC2" s="575"/>
      <c r="BD2" s="575"/>
      <c r="BE2" s="575"/>
      <c r="BF2" s="575"/>
      <c r="BG2" s="575"/>
      <c r="BH2" s="575"/>
      <c r="BI2" s="575"/>
      <c r="BJ2" s="575"/>
      <c r="BK2" s="575"/>
      <c r="BL2" s="575"/>
      <c r="BM2" s="575"/>
      <c r="BN2" s="575"/>
      <c r="BO2" s="575"/>
      <c r="BP2" s="575"/>
      <c r="BQ2" s="575"/>
      <c r="BR2" s="575"/>
      <c r="BS2" s="575"/>
      <c r="BT2" s="575"/>
      <c r="BU2" s="575"/>
      <c r="BV2" s="575"/>
      <c r="BW2" s="575"/>
      <c r="BX2" s="575"/>
      <c r="BY2" s="575"/>
      <c r="BZ2" s="575"/>
      <c r="CA2" s="575"/>
      <c r="CB2" s="575"/>
      <c r="CC2" s="575"/>
      <c r="CD2" s="575"/>
      <c r="CE2" s="575"/>
      <c r="CF2" s="575"/>
      <c r="CG2" s="575"/>
      <c r="CH2" s="575"/>
      <c r="CI2" s="575"/>
      <c r="CJ2" s="575"/>
      <c r="CK2" s="575"/>
      <c r="CL2" s="575"/>
      <c r="CM2" s="575"/>
      <c r="CN2" s="575"/>
      <c r="CO2" s="575"/>
      <c r="CP2" s="575"/>
      <c r="CQ2" s="575"/>
      <c r="CR2" s="575"/>
      <c r="CS2" s="575"/>
      <c r="CT2" s="575"/>
      <c r="CU2" s="575"/>
      <c r="CV2" s="575"/>
      <c r="CW2" s="575"/>
      <c r="CX2" s="575"/>
      <c r="CY2" s="575"/>
      <c r="CZ2" s="575"/>
      <c r="DA2" s="575"/>
      <c r="DB2" s="575"/>
      <c r="DC2" s="575"/>
      <c r="DD2" s="575"/>
      <c r="DE2" s="575"/>
      <c r="DF2" s="575"/>
      <c r="DG2" s="575"/>
      <c r="DH2" s="575"/>
      <c r="DI2" s="575"/>
      <c r="DJ2" s="575"/>
      <c r="DK2" s="575"/>
      <c r="DL2" s="575"/>
      <c r="DM2" s="575"/>
      <c r="DN2" s="575"/>
      <c r="DO2" s="575"/>
      <c r="DP2" s="575"/>
      <c r="DQ2" s="575"/>
      <c r="DR2" s="575"/>
      <c r="DS2" s="575"/>
      <c r="DT2" s="575"/>
      <c r="DU2" s="575"/>
      <c r="DV2" s="575"/>
      <c r="DW2" s="575"/>
      <c r="DX2" s="575"/>
      <c r="DY2" s="575"/>
      <c r="DZ2" s="575"/>
      <c r="EA2" s="575"/>
      <c r="EB2" s="575"/>
      <c r="EC2" s="575"/>
      <c r="ED2" s="575"/>
      <c r="EE2" s="575"/>
      <c r="EF2" s="575"/>
      <c r="EG2" s="575"/>
      <c r="EH2" s="575"/>
      <c r="EI2" s="575"/>
      <c r="EJ2" s="575"/>
      <c r="EK2" s="575"/>
      <c r="EL2" s="575"/>
      <c r="EM2" s="575"/>
      <c r="EN2" s="575"/>
      <c r="EO2" s="575"/>
      <c r="EP2" s="575"/>
      <c r="EQ2" s="575"/>
      <c r="ER2" s="575"/>
      <c r="ES2" s="575"/>
      <c r="ET2" s="575"/>
      <c r="EU2" s="575"/>
      <c r="EV2" s="575"/>
      <c r="EW2" s="575"/>
      <c r="EX2" s="575"/>
      <c r="EY2" s="575"/>
      <c r="EZ2" s="575"/>
      <c r="FA2" s="575"/>
      <c r="FB2" s="575"/>
      <c r="FC2" s="575"/>
      <c r="FD2" s="575"/>
      <c r="FE2" s="575"/>
      <c r="FF2" s="575"/>
      <c r="FG2" s="575"/>
      <c r="FH2" s="575"/>
      <c r="FI2" s="575"/>
      <c r="FJ2" s="575"/>
      <c r="FK2" s="575"/>
      <c r="FL2" s="575"/>
      <c r="FM2" s="575"/>
      <c r="FN2" s="575"/>
      <c r="FO2" s="575"/>
      <c r="FP2" s="575"/>
      <c r="FQ2" s="575"/>
      <c r="FR2" s="575"/>
      <c r="FS2" s="575"/>
      <c r="FT2" s="575"/>
      <c r="FU2" s="575"/>
      <c r="FV2" s="575"/>
      <c r="FW2" s="575"/>
      <c r="FX2" s="575"/>
      <c r="FY2" s="575"/>
      <c r="FZ2" s="575"/>
      <c r="GA2" s="575"/>
      <c r="GB2" s="575"/>
      <c r="GC2" s="575"/>
      <c r="GD2" s="575"/>
      <c r="GE2" s="575"/>
      <c r="GF2" s="575"/>
      <c r="GG2" s="575"/>
      <c r="GH2" s="575"/>
      <c r="GI2" s="575"/>
      <c r="GJ2" s="575"/>
      <c r="GK2" s="575"/>
      <c r="GL2" s="575"/>
      <c r="GM2" s="575"/>
      <c r="GN2" s="575"/>
      <c r="GO2" s="575"/>
      <c r="GP2" s="575"/>
      <c r="GQ2" s="575"/>
      <c r="GR2" s="575"/>
      <c r="GS2" s="575"/>
      <c r="GT2" s="575"/>
      <c r="GU2" s="575"/>
      <c r="GV2" s="575"/>
      <c r="GW2" s="575"/>
      <c r="GX2" s="575"/>
      <c r="GY2" s="575"/>
      <c r="GZ2" s="575"/>
      <c r="HA2" s="575"/>
      <c r="HB2" s="575"/>
      <c r="HC2" s="575"/>
      <c r="HD2" s="575"/>
      <c r="HE2" s="575"/>
      <c r="HF2" s="575"/>
      <c r="HG2" s="575"/>
      <c r="HH2" s="575"/>
      <c r="HI2" s="575"/>
      <c r="HJ2" s="575"/>
      <c r="HK2" s="575"/>
      <c r="HL2" s="575"/>
      <c r="HM2" s="575"/>
      <c r="HN2" s="575"/>
      <c r="HO2" s="575"/>
      <c r="HP2" s="575"/>
      <c r="HQ2" s="575"/>
      <c r="HR2" s="575"/>
      <c r="HS2" s="575"/>
      <c r="HT2" s="575"/>
      <c r="HU2" s="575"/>
      <c r="HV2" s="575"/>
      <c r="HW2" s="575"/>
      <c r="HX2" s="575"/>
      <c r="HY2" s="575"/>
      <c r="HZ2" s="575"/>
      <c r="IA2" s="575"/>
      <c r="IB2" s="575"/>
      <c r="IC2" s="575"/>
      <c r="ID2" s="575"/>
      <c r="IE2" s="575"/>
      <c r="IF2" s="575"/>
      <c r="IG2" s="575"/>
      <c r="IH2" s="575"/>
      <c r="II2" s="575"/>
      <c r="IJ2" s="575"/>
      <c r="IK2" s="575"/>
      <c r="IL2" s="575"/>
      <c r="IM2" s="575"/>
      <c r="IN2" s="575"/>
      <c r="IO2" s="575"/>
      <c r="IP2" s="575"/>
      <c r="IQ2" s="575"/>
      <c r="IR2" s="575"/>
      <c r="IS2" s="575"/>
      <c r="IT2" s="575"/>
      <c r="IU2" s="575"/>
      <c r="IV2" s="575"/>
    </row>
    <row r="3" spans="1:256" ht="13.5">
      <c r="A3" s="493" t="s">
        <v>774</v>
      </c>
      <c r="B3" s="493"/>
      <c r="C3" s="493"/>
      <c r="D3" s="493"/>
      <c r="E3" s="493"/>
      <c r="F3" s="493"/>
      <c r="G3" s="493"/>
      <c r="H3" s="493"/>
      <c r="I3" s="576" t="s">
        <v>775</v>
      </c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  <c r="BQ3" s="493"/>
      <c r="BR3" s="493"/>
      <c r="BS3" s="493"/>
      <c r="BT3" s="493"/>
      <c r="BU3" s="493"/>
      <c r="BV3" s="493"/>
      <c r="BW3" s="493"/>
      <c r="BX3" s="493"/>
      <c r="BY3" s="493"/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493"/>
      <c r="CP3" s="493"/>
      <c r="CQ3" s="493"/>
      <c r="CR3" s="493"/>
      <c r="CS3" s="493"/>
      <c r="CT3" s="493"/>
      <c r="CU3" s="493"/>
      <c r="CV3" s="493"/>
      <c r="CW3" s="493"/>
      <c r="CX3" s="493"/>
      <c r="CY3" s="493"/>
      <c r="CZ3" s="493"/>
      <c r="DA3" s="493"/>
      <c r="DB3" s="493"/>
      <c r="DC3" s="493"/>
      <c r="DD3" s="493"/>
      <c r="DE3" s="493"/>
      <c r="DF3" s="493"/>
      <c r="DG3" s="493"/>
      <c r="DH3" s="493"/>
      <c r="DI3" s="493"/>
      <c r="DJ3" s="493"/>
      <c r="DK3" s="493"/>
      <c r="DL3" s="493"/>
      <c r="DM3" s="493"/>
      <c r="DN3" s="493"/>
      <c r="DO3" s="493"/>
      <c r="DP3" s="493"/>
      <c r="DQ3" s="493"/>
      <c r="DR3" s="493"/>
      <c r="DS3" s="493"/>
      <c r="DT3" s="493"/>
      <c r="DU3" s="493"/>
      <c r="DV3" s="493"/>
      <c r="DW3" s="493"/>
      <c r="DX3" s="493"/>
      <c r="DY3" s="493"/>
      <c r="DZ3" s="493"/>
      <c r="EA3" s="493"/>
      <c r="EB3" s="493"/>
      <c r="EC3" s="493"/>
      <c r="ED3" s="493"/>
      <c r="EE3" s="493"/>
      <c r="EF3" s="493"/>
      <c r="EG3" s="493"/>
      <c r="EH3" s="493"/>
      <c r="EI3" s="493"/>
      <c r="EJ3" s="493"/>
      <c r="EK3" s="493"/>
      <c r="EL3" s="493"/>
      <c r="EM3" s="493"/>
      <c r="EN3" s="493"/>
      <c r="EO3" s="493"/>
      <c r="EP3" s="493"/>
      <c r="EQ3" s="493"/>
      <c r="ER3" s="493"/>
      <c r="ES3" s="493"/>
      <c r="ET3" s="493"/>
      <c r="EU3" s="493"/>
      <c r="EV3" s="493"/>
      <c r="EW3" s="493"/>
      <c r="EX3" s="493"/>
      <c r="EY3" s="493"/>
      <c r="EZ3" s="493"/>
      <c r="FA3" s="493"/>
      <c r="FB3" s="493"/>
      <c r="FC3" s="493"/>
      <c r="FD3" s="493"/>
      <c r="FE3" s="493"/>
      <c r="FF3" s="493"/>
      <c r="FG3" s="493"/>
      <c r="FH3" s="493"/>
      <c r="FI3" s="493"/>
      <c r="FJ3" s="493"/>
      <c r="FK3" s="493"/>
      <c r="FL3" s="493"/>
      <c r="FM3" s="493"/>
      <c r="FN3" s="493"/>
      <c r="FO3" s="493"/>
      <c r="FP3" s="493"/>
      <c r="FQ3" s="493"/>
      <c r="FR3" s="493"/>
      <c r="FS3" s="493"/>
      <c r="FT3" s="493"/>
      <c r="FU3" s="493"/>
      <c r="FV3" s="493"/>
      <c r="FW3" s="493"/>
      <c r="FX3" s="493"/>
      <c r="FY3" s="493"/>
      <c r="FZ3" s="493"/>
      <c r="GA3" s="493"/>
      <c r="GB3" s="493"/>
      <c r="GC3" s="493"/>
      <c r="GD3" s="493"/>
      <c r="GE3" s="493"/>
      <c r="GF3" s="493"/>
      <c r="GG3" s="493"/>
      <c r="GH3" s="493"/>
      <c r="GI3" s="493"/>
      <c r="GJ3" s="493"/>
      <c r="GK3" s="493"/>
      <c r="GL3" s="493"/>
      <c r="GM3" s="493"/>
      <c r="GN3" s="493"/>
      <c r="GO3" s="493"/>
      <c r="GP3" s="493"/>
      <c r="GQ3" s="493"/>
      <c r="GR3" s="493"/>
      <c r="GS3" s="493"/>
      <c r="GT3" s="493"/>
      <c r="GU3" s="493"/>
      <c r="GV3" s="493"/>
      <c r="GW3" s="493"/>
      <c r="GX3" s="493"/>
      <c r="GY3" s="493"/>
      <c r="GZ3" s="493"/>
      <c r="HA3" s="493"/>
      <c r="HB3" s="493"/>
      <c r="HC3" s="493"/>
      <c r="HD3" s="493"/>
      <c r="HE3" s="493"/>
      <c r="HF3" s="493"/>
      <c r="HG3" s="493"/>
      <c r="HH3" s="493"/>
      <c r="HI3" s="493"/>
      <c r="HJ3" s="493"/>
      <c r="HK3" s="493"/>
      <c r="HL3" s="493"/>
      <c r="HM3" s="493"/>
      <c r="HN3" s="493"/>
      <c r="HO3" s="493"/>
      <c r="HP3" s="493"/>
      <c r="HQ3" s="493"/>
      <c r="HR3" s="493"/>
      <c r="HS3" s="493"/>
      <c r="HT3" s="493"/>
      <c r="HU3" s="493"/>
      <c r="HV3" s="493"/>
      <c r="HW3" s="493"/>
      <c r="HX3" s="493"/>
      <c r="HY3" s="493"/>
      <c r="HZ3" s="493"/>
      <c r="IA3" s="493"/>
      <c r="IB3" s="493"/>
      <c r="IC3" s="493"/>
      <c r="ID3" s="493"/>
      <c r="IE3" s="493"/>
      <c r="IF3" s="493"/>
      <c r="IG3" s="493"/>
      <c r="IH3" s="493"/>
      <c r="II3" s="493"/>
      <c r="IJ3" s="493"/>
      <c r="IK3" s="493"/>
      <c r="IL3" s="493"/>
      <c r="IM3" s="493"/>
      <c r="IN3" s="493"/>
      <c r="IO3" s="493"/>
      <c r="IP3" s="493"/>
      <c r="IQ3" s="493"/>
      <c r="IR3" s="493"/>
      <c r="IS3" s="493"/>
      <c r="IT3" s="493"/>
      <c r="IU3" s="493"/>
      <c r="IV3" s="493"/>
    </row>
    <row r="4" spans="1:256" ht="24.75" customHeight="1">
      <c r="A4" s="577"/>
      <c r="B4" s="855" t="s">
        <v>223</v>
      </c>
      <c r="C4" s="858" t="s">
        <v>1190</v>
      </c>
      <c r="D4" s="859"/>
      <c r="E4" s="859"/>
      <c r="F4" s="859" t="s">
        <v>1191</v>
      </c>
      <c r="G4" s="859"/>
      <c r="H4" s="860"/>
      <c r="I4" s="577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2"/>
      <c r="BF4" s="482"/>
      <c r="BG4" s="482"/>
      <c r="BH4" s="482"/>
      <c r="BI4" s="482"/>
      <c r="BJ4" s="482"/>
      <c r="BK4" s="482"/>
      <c r="BL4" s="482"/>
      <c r="BM4" s="482"/>
      <c r="BN4" s="482"/>
      <c r="BO4" s="482"/>
      <c r="BP4" s="482"/>
      <c r="BQ4" s="482"/>
      <c r="BR4" s="482"/>
      <c r="BS4" s="482"/>
      <c r="BT4" s="482"/>
      <c r="BU4" s="482"/>
      <c r="BV4" s="482"/>
      <c r="BW4" s="482"/>
      <c r="BX4" s="482"/>
      <c r="BY4" s="482"/>
      <c r="BZ4" s="482"/>
      <c r="CA4" s="482"/>
      <c r="CB4" s="482"/>
      <c r="CC4" s="482"/>
      <c r="CD4" s="482"/>
      <c r="CE4" s="482"/>
      <c r="CF4" s="482"/>
      <c r="CG4" s="482"/>
      <c r="CH4" s="482"/>
      <c r="CI4" s="482"/>
      <c r="CJ4" s="482"/>
      <c r="CK4" s="482"/>
      <c r="CL4" s="482"/>
      <c r="CM4" s="482"/>
      <c r="CN4" s="482"/>
      <c r="CO4" s="482"/>
      <c r="CP4" s="482"/>
      <c r="CQ4" s="482"/>
      <c r="CR4" s="482"/>
      <c r="CS4" s="482"/>
      <c r="CT4" s="482"/>
      <c r="CU4" s="482"/>
      <c r="CV4" s="482"/>
      <c r="CW4" s="482"/>
      <c r="CX4" s="482"/>
      <c r="CY4" s="482"/>
      <c r="CZ4" s="482"/>
      <c r="DA4" s="482"/>
      <c r="DB4" s="482"/>
      <c r="DC4" s="482"/>
      <c r="DD4" s="482"/>
      <c r="DE4" s="482"/>
      <c r="DF4" s="482"/>
      <c r="DG4" s="482"/>
      <c r="DH4" s="482"/>
      <c r="DI4" s="482"/>
      <c r="DJ4" s="482"/>
      <c r="DK4" s="482"/>
      <c r="DL4" s="482"/>
      <c r="DM4" s="482"/>
      <c r="DN4" s="482"/>
      <c r="DO4" s="482"/>
      <c r="DP4" s="482"/>
      <c r="DQ4" s="482"/>
      <c r="DR4" s="482"/>
      <c r="DS4" s="482"/>
      <c r="DT4" s="482"/>
      <c r="DU4" s="482"/>
      <c r="DV4" s="482"/>
      <c r="DW4" s="482"/>
      <c r="DX4" s="482"/>
      <c r="DY4" s="482"/>
      <c r="DZ4" s="482"/>
      <c r="EA4" s="482"/>
      <c r="EB4" s="482"/>
      <c r="EC4" s="482"/>
      <c r="ED4" s="482"/>
      <c r="EE4" s="482"/>
      <c r="EF4" s="482"/>
      <c r="EG4" s="482"/>
      <c r="EH4" s="482"/>
      <c r="EI4" s="482"/>
      <c r="EJ4" s="482"/>
      <c r="EK4" s="482"/>
      <c r="EL4" s="482"/>
      <c r="EM4" s="482"/>
      <c r="EN4" s="482"/>
      <c r="EO4" s="482"/>
      <c r="EP4" s="482"/>
      <c r="EQ4" s="482"/>
      <c r="ER4" s="482"/>
      <c r="ES4" s="482"/>
      <c r="ET4" s="482"/>
      <c r="EU4" s="482"/>
      <c r="EV4" s="482"/>
      <c r="EW4" s="482"/>
      <c r="EX4" s="482"/>
      <c r="EY4" s="482"/>
      <c r="EZ4" s="482"/>
      <c r="FA4" s="482"/>
      <c r="FB4" s="482"/>
      <c r="FC4" s="482"/>
      <c r="FD4" s="482"/>
      <c r="FE4" s="482"/>
      <c r="FF4" s="482"/>
      <c r="FG4" s="482"/>
      <c r="FH4" s="482"/>
      <c r="FI4" s="482"/>
      <c r="FJ4" s="482"/>
      <c r="FK4" s="482"/>
      <c r="FL4" s="482"/>
      <c r="FM4" s="482"/>
      <c r="FN4" s="482"/>
      <c r="FO4" s="482"/>
      <c r="FP4" s="482"/>
      <c r="FQ4" s="482"/>
      <c r="FR4" s="482"/>
      <c r="FS4" s="482"/>
      <c r="FT4" s="482"/>
      <c r="FU4" s="482"/>
      <c r="FV4" s="482"/>
      <c r="FW4" s="482"/>
      <c r="FX4" s="482"/>
      <c r="FY4" s="482"/>
      <c r="FZ4" s="482"/>
      <c r="GA4" s="482"/>
      <c r="GB4" s="482"/>
      <c r="GC4" s="482"/>
      <c r="GD4" s="482"/>
      <c r="GE4" s="482"/>
      <c r="GF4" s="482"/>
      <c r="GG4" s="482"/>
      <c r="GH4" s="482"/>
      <c r="GI4" s="482"/>
      <c r="GJ4" s="482"/>
      <c r="GK4" s="482"/>
      <c r="GL4" s="482"/>
      <c r="GM4" s="482"/>
      <c r="GN4" s="482"/>
      <c r="GO4" s="482"/>
      <c r="GP4" s="482"/>
      <c r="GQ4" s="482"/>
      <c r="GR4" s="482"/>
      <c r="GS4" s="482"/>
      <c r="GT4" s="482"/>
      <c r="GU4" s="482"/>
      <c r="GV4" s="482"/>
      <c r="GW4" s="482"/>
      <c r="GX4" s="482"/>
      <c r="GY4" s="482"/>
      <c r="GZ4" s="482"/>
      <c r="HA4" s="482"/>
      <c r="HB4" s="482"/>
      <c r="HC4" s="482"/>
      <c r="HD4" s="482"/>
      <c r="HE4" s="482"/>
      <c r="HF4" s="482"/>
      <c r="HG4" s="482"/>
      <c r="HH4" s="482"/>
      <c r="HI4" s="482"/>
      <c r="HJ4" s="482"/>
      <c r="HK4" s="482"/>
      <c r="HL4" s="482"/>
      <c r="HM4" s="482"/>
      <c r="HN4" s="482"/>
      <c r="HO4" s="482"/>
      <c r="HP4" s="482"/>
      <c r="HQ4" s="482"/>
      <c r="HR4" s="482"/>
      <c r="HS4" s="482"/>
      <c r="HT4" s="482"/>
      <c r="HU4" s="482"/>
      <c r="HV4" s="482"/>
      <c r="HW4" s="482"/>
      <c r="HX4" s="482"/>
      <c r="HY4" s="482"/>
      <c r="HZ4" s="482"/>
      <c r="IA4" s="482"/>
      <c r="IB4" s="482"/>
      <c r="IC4" s="482"/>
      <c r="ID4" s="482"/>
      <c r="IE4" s="482"/>
      <c r="IF4" s="482"/>
      <c r="IG4" s="482"/>
      <c r="IH4" s="482"/>
      <c r="II4" s="482"/>
      <c r="IJ4" s="482"/>
      <c r="IK4" s="482"/>
      <c r="IL4" s="482"/>
      <c r="IM4" s="482"/>
      <c r="IN4" s="482"/>
      <c r="IO4" s="482"/>
      <c r="IP4" s="482"/>
      <c r="IQ4" s="482"/>
      <c r="IR4" s="482"/>
      <c r="IS4" s="482"/>
      <c r="IT4" s="482"/>
      <c r="IU4" s="482"/>
      <c r="IV4" s="482"/>
    </row>
    <row r="5" spans="1:256" ht="24.75" customHeight="1">
      <c r="A5" s="483" t="s">
        <v>195</v>
      </c>
      <c r="B5" s="856"/>
      <c r="C5" s="492" t="s">
        <v>231</v>
      </c>
      <c r="D5" s="492" t="s">
        <v>227</v>
      </c>
      <c r="E5" s="492" t="s">
        <v>251</v>
      </c>
      <c r="F5" s="492" t="s">
        <v>249</v>
      </c>
      <c r="G5" s="861" t="s">
        <v>250</v>
      </c>
      <c r="H5" s="860"/>
      <c r="I5" s="483" t="s">
        <v>196</v>
      </c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493"/>
      <c r="DE5" s="493"/>
      <c r="DF5" s="493"/>
      <c r="DG5" s="493"/>
      <c r="DH5" s="493"/>
      <c r="DI5" s="493"/>
      <c r="DJ5" s="493"/>
      <c r="DK5" s="493"/>
      <c r="DL5" s="493"/>
      <c r="DM5" s="493"/>
      <c r="DN5" s="493"/>
      <c r="DO5" s="493"/>
      <c r="DP5" s="493"/>
      <c r="DQ5" s="493"/>
      <c r="DR5" s="493"/>
      <c r="DS5" s="493"/>
      <c r="DT5" s="493"/>
      <c r="DU5" s="493"/>
      <c r="DV5" s="493"/>
      <c r="DW5" s="493"/>
      <c r="DX5" s="493"/>
      <c r="DY5" s="493"/>
      <c r="DZ5" s="493"/>
      <c r="EA5" s="493"/>
      <c r="EB5" s="493"/>
      <c r="EC5" s="493"/>
      <c r="ED5" s="493"/>
      <c r="EE5" s="493"/>
      <c r="EF5" s="493"/>
      <c r="EG5" s="493"/>
      <c r="EH5" s="493"/>
      <c r="EI5" s="493"/>
      <c r="EJ5" s="493"/>
      <c r="EK5" s="493"/>
      <c r="EL5" s="493"/>
      <c r="EM5" s="493"/>
      <c r="EN5" s="493"/>
      <c r="EO5" s="493"/>
      <c r="EP5" s="493"/>
      <c r="EQ5" s="493"/>
      <c r="ER5" s="493"/>
      <c r="ES5" s="493"/>
      <c r="ET5" s="493"/>
      <c r="EU5" s="493"/>
      <c r="EV5" s="493"/>
      <c r="EW5" s="493"/>
      <c r="EX5" s="49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493"/>
      <c r="FL5" s="493"/>
      <c r="FM5" s="493"/>
      <c r="FN5" s="493"/>
      <c r="FO5" s="493"/>
      <c r="FP5" s="493"/>
      <c r="FQ5" s="493"/>
      <c r="FR5" s="493"/>
      <c r="FS5" s="493"/>
      <c r="FT5" s="493"/>
      <c r="FU5" s="493"/>
      <c r="FV5" s="493"/>
      <c r="FW5" s="493"/>
      <c r="FX5" s="493"/>
      <c r="FY5" s="493"/>
      <c r="FZ5" s="493"/>
      <c r="GA5" s="493"/>
      <c r="GB5" s="493"/>
      <c r="GC5" s="493"/>
      <c r="GD5" s="493"/>
      <c r="GE5" s="493"/>
      <c r="GF5" s="493"/>
      <c r="GG5" s="493"/>
      <c r="GH5" s="493"/>
      <c r="GI5" s="493"/>
      <c r="GJ5" s="493"/>
      <c r="GK5" s="493"/>
      <c r="GL5" s="493"/>
      <c r="GM5" s="493"/>
      <c r="GN5" s="493"/>
      <c r="GO5" s="493"/>
      <c r="GP5" s="493"/>
      <c r="GQ5" s="493"/>
      <c r="GR5" s="493"/>
      <c r="GS5" s="493"/>
      <c r="GT5" s="493"/>
      <c r="GU5" s="493"/>
      <c r="GV5" s="493"/>
      <c r="GW5" s="493"/>
      <c r="GX5" s="493"/>
      <c r="GY5" s="493"/>
      <c r="GZ5" s="493"/>
      <c r="HA5" s="493"/>
      <c r="HB5" s="493"/>
      <c r="HC5" s="493"/>
      <c r="HD5" s="493"/>
      <c r="HE5" s="493"/>
      <c r="HF5" s="493"/>
      <c r="HG5" s="493"/>
      <c r="HH5" s="493"/>
      <c r="HI5" s="493"/>
      <c r="HJ5" s="493"/>
      <c r="HK5" s="493"/>
      <c r="HL5" s="493"/>
      <c r="HM5" s="493"/>
      <c r="HN5" s="493"/>
      <c r="HO5" s="493"/>
      <c r="HP5" s="493"/>
      <c r="HQ5" s="493"/>
      <c r="HR5" s="493"/>
      <c r="HS5" s="493"/>
      <c r="HT5" s="493"/>
      <c r="HU5" s="493"/>
      <c r="HV5" s="493"/>
      <c r="HW5" s="493"/>
      <c r="HX5" s="493"/>
      <c r="HY5" s="493"/>
      <c r="HZ5" s="493"/>
      <c r="IA5" s="493"/>
      <c r="IB5" s="493"/>
      <c r="IC5" s="493"/>
      <c r="ID5" s="493"/>
      <c r="IE5" s="493"/>
      <c r="IF5" s="493"/>
      <c r="IG5" s="493"/>
      <c r="IH5" s="493"/>
      <c r="II5" s="493"/>
      <c r="IJ5" s="493"/>
      <c r="IK5" s="493"/>
      <c r="IL5" s="493"/>
      <c r="IM5" s="493"/>
      <c r="IN5" s="493"/>
      <c r="IO5" s="493"/>
      <c r="IP5" s="493"/>
      <c r="IQ5" s="493"/>
      <c r="IR5" s="493"/>
      <c r="IS5" s="493"/>
      <c r="IT5" s="493"/>
      <c r="IU5" s="493"/>
      <c r="IV5" s="493"/>
    </row>
    <row r="6" spans="1:256" ht="24.75" customHeight="1">
      <c r="A6" s="483"/>
      <c r="B6" s="856"/>
      <c r="C6" s="484"/>
      <c r="D6" s="484"/>
      <c r="E6" s="484" t="s">
        <v>253</v>
      </c>
      <c r="F6" s="484" t="s">
        <v>252</v>
      </c>
      <c r="G6" s="484" t="s">
        <v>836</v>
      </c>
      <c r="H6" s="484" t="s">
        <v>837</v>
      </c>
      <c r="I6" s="48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/>
      <c r="EN6" s="493"/>
      <c r="EO6" s="493"/>
      <c r="EP6" s="493"/>
      <c r="EQ6" s="493"/>
      <c r="ER6" s="49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493"/>
      <c r="FL6" s="493"/>
      <c r="FM6" s="493"/>
      <c r="FN6" s="493"/>
      <c r="FO6" s="493"/>
      <c r="FP6" s="493"/>
      <c r="FQ6" s="493"/>
      <c r="FR6" s="493"/>
      <c r="FS6" s="493"/>
      <c r="FT6" s="493"/>
      <c r="FU6" s="493"/>
      <c r="FV6" s="493"/>
      <c r="FW6" s="493"/>
      <c r="FX6" s="493"/>
      <c r="FY6" s="493"/>
      <c r="FZ6" s="493"/>
      <c r="GA6" s="493"/>
      <c r="GB6" s="493"/>
      <c r="GC6" s="493"/>
      <c r="GD6" s="493"/>
      <c r="GE6" s="493"/>
      <c r="GF6" s="493"/>
      <c r="GG6" s="493"/>
      <c r="GH6" s="493"/>
      <c r="GI6" s="493"/>
      <c r="GJ6" s="493"/>
      <c r="GK6" s="493"/>
      <c r="GL6" s="493"/>
      <c r="GM6" s="493"/>
      <c r="GN6" s="493"/>
      <c r="GO6" s="493"/>
      <c r="GP6" s="493"/>
      <c r="GQ6" s="493"/>
      <c r="GR6" s="493"/>
      <c r="GS6" s="493"/>
      <c r="GT6" s="493"/>
      <c r="GU6" s="493"/>
      <c r="GV6" s="493"/>
      <c r="GW6" s="493"/>
      <c r="GX6" s="493"/>
      <c r="GY6" s="493"/>
      <c r="GZ6" s="493"/>
      <c r="HA6" s="493"/>
      <c r="HB6" s="493"/>
      <c r="HC6" s="493"/>
      <c r="HD6" s="493"/>
      <c r="HE6" s="493"/>
      <c r="HF6" s="493"/>
      <c r="HG6" s="493"/>
      <c r="HH6" s="493"/>
      <c r="HI6" s="493"/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3"/>
      <c r="IL6" s="493"/>
      <c r="IM6" s="493"/>
      <c r="IN6" s="493"/>
      <c r="IO6" s="493"/>
      <c r="IP6" s="493"/>
      <c r="IQ6" s="493"/>
      <c r="IR6" s="493"/>
      <c r="IS6" s="493"/>
      <c r="IT6" s="493"/>
      <c r="IU6" s="493"/>
      <c r="IV6" s="493"/>
    </row>
    <row r="7" spans="1:256" ht="24.75" customHeight="1">
      <c r="A7" s="483" t="s">
        <v>122</v>
      </c>
      <c r="B7" s="856"/>
      <c r="C7" s="484" t="s">
        <v>197</v>
      </c>
      <c r="D7" s="484" t="s">
        <v>783</v>
      </c>
      <c r="E7" s="484"/>
      <c r="F7" s="484" t="s">
        <v>197</v>
      </c>
      <c r="G7" s="483"/>
      <c r="H7" s="484"/>
      <c r="I7" s="483" t="s">
        <v>590</v>
      </c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3"/>
      <c r="EG7" s="493"/>
      <c r="EH7" s="493"/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3"/>
      <c r="FL7" s="493"/>
      <c r="FM7" s="493"/>
      <c r="FN7" s="493"/>
      <c r="FO7" s="493"/>
      <c r="FP7" s="493"/>
      <c r="FQ7" s="493"/>
      <c r="FR7" s="493"/>
      <c r="FS7" s="493"/>
      <c r="FT7" s="493"/>
      <c r="FU7" s="493"/>
      <c r="FV7" s="493"/>
      <c r="FW7" s="493"/>
      <c r="FX7" s="493"/>
      <c r="FY7" s="493"/>
      <c r="FZ7" s="493"/>
      <c r="GA7" s="493"/>
      <c r="GB7" s="493"/>
      <c r="GC7" s="493"/>
      <c r="GD7" s="493"/>
      <c r="GE7" s="493"/>
      <c r="GF7" s="493"/>
      <c r="GG7" s="493"/>
      <c r="GH7" s="493"/>
      <c r="GI7" s="493"/>
      <c r="GJ7" s="493"/>
      <c r="GK7" s="493"/>
      <c r="GL7" s="493"/>
      <c r="GM7" s="493"/>
      <c r="GN7" s="493"/>
      <c r="GO7" s="493"/>
      <c r="GP7" s="493"/>
      <c r="GQ7" s="493"/>
      <c r="GR7" s="493"/>
      <c r="GS7" s="493"/>
      <c r="GT7" s="493"/>
      <c r="GU7" s="493"/>
      <c r="GV7" s="493"/>
      <c r="GW7" s="493"/>
      <c r="GX7" s="493"/>
      <c r="GY7" s="493"/>
      <c r="GZ7" s="493"/>
      <c r="HA7" s="493"/>
      <c r="HB7" s="493"/>
      <c r="HC7" s="493"/>
      <c r="HD7" s="493"/>
      <c r="HE7" s="493"/>
      <c r="HF7" s="493"/>
      <c r="HG7" s="493"/>
      <c r="HH7" s="493"/>
      <c r="HI7" s="493"/>
      <c r="HJ7" s="493"/>
      <c r="HK7" s="493"/>
      <c r="HL7" s="493"/>
      <c r="HM7" s="493"/>
      <c r="HN7" s="493"/>
      <c r="HO7" s="493"/>
      <c r="HP7" s="493"/>
      <c r="HQ7" s="493"/>
      <c r="HR7" s="493"/>
      <c r="HS7" s="493"/>
      <c r="HT7" s="493"/>
      <c r="HU7" s="493"/>
      <c r="HV7" s="493"/>
      <c r="HW7" s="493"/>
      <c r="HX7" s="493"/>
      <c r="HY7" s="493"/>
      <c r="HZ7" s="493"/>
      <c r="IA7" s="493"/>
      <c r="IB7" s="493"/>
      <c r="IC7" s="493"/>
      <c r="ID7" s="493"/>
      <c r="IE7" s="493"/>
      <c r="IF7" s="493"/>
      <c r="IG7" s="493"/>
      <c r="IH7" s="493"/>
      <c r="II7" s="493"/>
      <c r="IJ7" s="493"/>
      <c r="IK7" s="493"/>
      <c r="IL7" s="493"/>
      <c r="IM7" s="493"/>
      <c r="IN7" s="493"/>
      <c r="IO7" s="493"/>
      <c r="IP7" s="493"/>
      <c r="IQ7" s="493"/>
      <c r="IR7" s="493"/>
      <c r="IS7" s="493"/>
      <c r="IT7" s="493"/>
      <c r="IU7" s="493"/>
      <c r="IV7" s="493"/>
    </row>
    <row r="8" spans="1:256" ht="24.75" customHeight="1">
      <c r="A8" s="578"/>
      <c r="B8" s="857"/>
      <c r="C8" s="488" t="s">
        <v>784</v>
      </c>
      <c r="D8" s="487" t="s">
        <v>779</v>
      </c>
      <c r="E8" s="487" t="s">
        <v>780</v>
      </c>
      <c r="F8" s="487" t="s">
        <v>781</v>
      </c>
      <c r="G8" s="487" t="s">
        <v>200</v>
      </c>
      <c r="H8" s="487" t="s">
        <v>644</v>
      </c>
      <c r="I8" s="578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  <c r="IV8" s="493"/>
    </row>
    <row r="9" spans="1:256" ht="24.75" customHeight="1">
      <c r="A9" s="579" t="s">
        <v>1015</v>
      </c>
      <c r="B9" s="587" t="s">
        <v>236</v>
      </c>
      <c r="C9" s="583">
        <v>1</v>
      </c>
      <c r="D9" s="584">
        <v>3046</v>
      </c>
      <c r="E9" s="584">
        <v>574</v>
      </c>
      <c r="F9" s="584">
        <v>456</v>
      </c>
      <c r="G9" s="584">
        <f>G13+G14+G15+G16+G17+G18+G19+G20+G21+G22</f>
        <v>79</v>
      </c>
      <c r="H9" s="588">
        <v>196</v>
      </c>
      <c r="I9" s="504" t="s">
        <v>1015</v>
      </c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580"/>
      <c r="AS9" s="580"/>
      <c r="AT9" s="580"/>
      <c r="AU9" s="580"/>
      <c r="AV9" s="580"/>
      <c r="AW9" s="580"/>
      <c r="AX9" s="580"/>
      <c r="AY9" s="580"/>
      <c r="AZ9" s="580"/>
      <c r="BA9" s="580"/>
      <c r="BB9" s="580"/>
      <c r="BC9" s="580"/>
      <c r="BD9" s="580"/>
      <c r="BE9" s="580"/>
      <c r="BF9" s="580"/>
      <c r="BG9" s="580"/>
      <c r="BH9" s="580"/>
      <c r="BI9" s="580"/>
      <c r="BJ9" s="580"/>
      <c r="BK9" s="580"/>
      <c r="BL9" s="580"/>
      <c r="BM9" s="580"/>
      <c r="BN9" s="580"/>
      <c r="BO9" s="580"/>
      <c r="BP9" s="580"/>
      <c r="BQ9" s="580"/>
      <c r="BR9" s="580"/>
      <c r="BS9" s="580"/>
      <c r="BT9" s="580"/>
      <c r="BU9" s="580"/>
      <c r="BV9" s="580"/>
      <c r="BW9" s="580"/>
      <c r="BX9" s="580"/>
      <c r="BY9" s="580"/>
      <c r="BZ9" s="580"/>
      <c r="CA9" s="580"/>
      <c r="CB9" s="580"/>
      <c r="CC9" s="580"/>
      <c r="CD9" s="580"/>
      <c r="CE9" s="580"/>
      <c r="CF9" s="580"/>
      <c r="CG9" s="580"/>
      <c r="CH9" s="580"/>
      <c r="CI9" s="580"/>
      <c r="CJ9" s="580"/>
      <c r="CK9" s="580"/>
      <c r="CL9" s="580"/>
      <c r="CM9" s="580"/>
      <c r="CN9" s="580"/>
      <c r="CO9" s="580"/>
      <c r="CP9" s="580"/>
      <c r="CQ9" s="580"/>
      <c r="CR9" s="580"/>
      <c r="CS9" s="580"/>
      <c r="CT9" s="580"/>
      <c r="CU9" s="580"/>
      <c r="CV9" s="580"/>
      <c r="CW9" s="580"/>
      <c r="CX9" s="580"/>
      <c r="CY9" s="580"/>
      <c r="CZ9" s="580"/>
      <c r="DA9" s="580"/>
      <c r="DB9" s="580"/>
      <c r="DC9" s="580"/>
      <c r="DD9" s="580"/>
      <c r="DE9" s="580"/>
      <c r="DF9" s="580"/>
      <c r="DG9" s="580"/>
      <c r="DH9" s="580"/>
      <c r="DI9" s="580"/>
      <c r="DJ9" s="580"/>
      <c r="DK9" s="580"/>
      <c r="DL9" s="580"/>
      <c r="DM9" s="580"/>
      <c r="DN9" s="580"/>
      <c r="DO9" s="580"/>
      <c r="DP9" s="580"/>
      <c r="DQ9" s="580"/>
      <c r="DR9" s="580"/>
      <c r="DS9" s="580"/>
      <c r="DT9" s="580"/>
      <c r="DU9" s="580"/>
      <c r="DV9" s="580"/>
      <c r="DW9" s="580"/>
      <c r="DX9" s="580"/>
      <c r="DY9" s="580"/>
      <c r="DZ9" s="580"/>
      <c r="EA9" s="580"/>
      <c r="EB9" s="580"/>
      <c r="EC9" s="580"/>
      <c r="ED9" s="580"/>
      <c r="EE9" s="580"/>
      <c r="EF9" s="580"/>
      <c r="EG9" s="580"/>
      <c r="EH9" s="580"/>
      <c r="EI9" s="580"/>
      <c r="EJ9" s="580"/>
      <c r="EK9" s="580"/>
      <c r="EL9" s="580"/>
      <c r="EM9" s="580"/>
      <c r="EN9" s="580"/>
      <c r="EO9" s="580"/>
      <c r="EP9" s="580"/>
      <c r="EQ9" s="580"/>
      <c r="ER9" s="580"/>
      <c r="ES9" s="580"/>
      <c r="ET9" s="580"/>
      <c r="EU9" s="580"/>
      <c r="EV9" s="580"/>
      <c r="EW9" s="580"/>
      <c r="EX9" s="580"/>
      <c r="EY9" s="580"/>
      <c r="EZ9" s="580"/>
      <c r="FA9" s="580"/>
      <c r="FB9" s="580"/>
      <c r="FC9" s="580"/>
      <c r="FD9" s="580"/>
      <c r="FE9" s="580"/>
      <c r="FF9" s="580"/>
      <c r="FG9" s="580"/>
      <c r="FH9" s="580"/>
      <c r="FI9" s="580"/>
      <c r="FJ9" s="580"/>
      <c r="FK9" s="580"/>
      <c r="FL9" s="580"/>
      <c r="FM9" s="580"/>
      <c r="FN9" s="580"/>
      <c r="FO9" s="580"/>
      <c r="FP9" s="580"/>
      <c r="FQ9" s="580"/>
      <c r="FR9" s="580"/>
      <c r="FS9" s="580"/>
      <c r="FT9" s="580"/>
      <c r="FU9" s="580"/>
      <c r="FV9" s="580"/>
      <c r="FW9" s="580"/>
      <c r="FX9" s="580"/>
      <c r="FY9" s="580"/>
      <c r="FZ9" s="580"/>
      <c r="GA9" s="580"/>
      <c r="GB9" s="580"/>
      <c r="GC9" s="580"/>
      <c r="GD9" s="580"/>
      <c r="GE9" s="580"/>
      <c r="GF9" s="580"/>
      <c r="GG9" s="580"/>
      <c r="GH9" s="580"/>
      <c r="GI9" s="580"/>
      <c r="GJ9" s="580"/>
      <c r="GK9" s="580"/>
      <c r="GL9" s="580"/>
      <c r="GM9" s="580"/>
      <c r="GN9" s="580"/>
      <c r="GO9" s="580"/>
      <c r="GP9" s="580"/>
      <c r="GQ9" s="580"/>
      <c r="GR9" s="580"/>
      <c r="GS9" s="580"/>
      <c r="GT9" s="580"/>
      <c r="GU9" s="580"/>
      <c r="GV9" s="580"/>
      <c r="GW9" s="580"/>
      <c r="GX9" s="580"/>
      <c r="GY9" s="580"/>
      <c r="GZ9" s="580"/>
      <c r="HA9" s="580"/>
      <c r="HB9" s="580"/>
      <c r="HC9" s="580"/>
      <c r="HD9" s="580"/>
      <c r="HE9" s="580"/>
      <c r="HF9" s="580"/>
      <c r="HG9" s="580"/>
      <c r="HH9" s="580"/>
      <c r="HI9" s="580"/>
      <c r="HJ9" s="580"/>
      <c r="HK9" s="580"/>
      <c r="HL9" s="580"/>
      <c r="HM9" s="580"/>
      <c r="HN9" s="580"/>
      <c r="HO9" s="580"/>
      <c r="HP9" s="580"/>
      <c r="HQ9" s="580"/>
      <c r="HR9" s="580"/>
      <c r="HS9" s="580"/>
      <c r="HT9" s="580"/>
      <c r="HU9" s="580"/>
      <c r="HV9" s="580"/>
      <c r="HW9" s="580"/>
      <c r="HX9" s="580"/>
      <c r="HY9" s="580"/>
      <c r="HZ9" s="580"/>
      <c r="IA9" s="580"/>
      <c r="IB9" s="580"/>
      <c r="IC9" s="580"/>
      <c r="ID9" s="580"/>
      <c r="IE9" s="580"/>
      <c r="IF9" s="580"/>
      <c r="IG9" s="580"/>
      <c r="IH9" s="580"/>
      <c r="II9" s="580"/>
      <c r="IJ9" s="580"/>
      <c r="IK9" s="580"/>
      <c r="IL9" s="580"/>
      <c r="IM9" s="580"/>
      <c r="IN9" s="580"/>
      <c r="IO9" s="580"/>
      <c r="IP9" s="580"/>
      <c r="IQ9" s="580"/>
      <c r="IR9" s="580"/>
      <c r="IS9" s="580"/>
      <c r="IT9" s="580"/>
      <c r="IU9" s="580"/>
      <c r="IV9" s="580"/>
    </row>
    <row r="10" spans="1:256" ht="24.75" customHeight="1">
      <c r="A10" s="579" t="s">
        <v>1252</v>
      </c>
      <c r="B10" s="587" t="s">
        <v>236</v>
      </c>
      <c r="C10" s="583">
        <v>1</v>
      </c>
      <c r="D10" s="584">
        <v>3046</v>
      </c>
      <c r="E10" s="584">
        <v>574</v>
      </c>
      <c r="F10" s="584">
        <v>482</v>
      </c>
      <c r="G10" s="584">
        <v>100</v>
      </c>
      <c r="H10" s="588">
        <v>211554</v>
      </c>
      <c r="I10" s="504" t="s">
        <v>1252</v>
      </c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580"/>
      <c r="BI10" s="580"/>
      <c r="BJ10" s="580"/>
      <c r="BK10" s="580"/>
      <c r="BL10" s="580"/>
      <c r="BM10" s="580"/>
      <c r="BN10" s="580"/>
      <c r="BO10" s="580"/>
      <c r="BP10" s="580"/>
      <c r="BQ10" s="580"/>
      <c r="BR10" s="580"/>
      <c r="BS10" s="580"/>
      <c r="BT10" s="580"/>
      <c r="BU10" s="580"/>
      <c r="BV10" s="580"/>
      <c r="BW10" s="580"/>
      <c r="BX10" s="580"/>
      <c r="BY10" s="580"/>
      <c r="BZ10" s="580"/>
      <c r="CA10" s="580"/>
      <c r="CB10" s="580"/>
      <c r="CC10" s="580"/>
      <c r="CD10" s="580"/>
      <c r="CE10" s="580"/>
      <c r="CF10" s="580"/>
      <c r="CG10" s="580"/>
      <c r="CH10" s="580"/>
      <c r="CI10" s="580"/>
      <c r="CJ10" s="580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  <c r="DB10" s="580"/>
      <c r="DC10" s="580"/>
      <c r="DD10" s="580"/>
      <c r="DE10" s="580"/>
      <c r="DF10" s="580"/>
      <c r="DG10" s="580"/>
      <c r="DH10" s="580"/>
      <c r="DI10" s="580"/>
      <c r="DJ10" s="580"/>
      <c r="DK10" s="580"/>
      <c r="DL10" s="580"/>
      <c r="DM10" s="580"/>
      <c r="DN10" s="580"/>
      <c r="DO10" s="580"/>
      <c r="DP10" s="580"/>
      <c r="DQ10" s="580"/>
      <c r="DR10" s="580"/>
      <c r="DS10" s="580"/>
      <c r="DT10" s="580"/>
      <c r="DU10" s="580"/>
      <c r="DV10" s="580"/>
      <c r="DW10" s="580"/>
      <c r="DX10" s="580"/>
      <c r="DY10" s="580"/>
      <c r="DZ10" s="580"/>
      <c r="EA10" s="580"/>
      <c r="EB10" s="580"/>
      <c r="EC10" s="580"/>
      <c r="ED10" s="580"/>
      <c r="EE10" s="580"/>
      <c r="EF10" s="580"/>
      <c r="EG10" s="580"/>
      <c r="EH10" s="580"/>
      <c r="EI10" s="580"/>
      <c r="EJ10" s="580"/>
      <c r="EK10" s="580"/>
      <c r="EL10" s="580"/>
      <c r="EM10" s="580"/>
      <c r="EN10" s="580"/>
      <c r="EO10" s="580"/>
      <c r="EP10" s="580"/>
      <c r="EQ10" s="580"/>
      <c r="ER10" s="580"/>
      <c r="ES10" s="580"/>
      <c r="ET10" s="580"/>
      <c r="EU10" s="580"/>
      <c r="EV10" s="580"/>
      <c r="EW10" s="580"/>
      <c r="EX10" s="580"/>
      <c r="EY10" s="580"/>
      <c r="EZ10" s="580"/>
      <c r="FA10" s="580"/>
      <c r="FB10" s="580"/>
      <c r="FC10" s="580"/>
      <c r="FD10" s="580"/>
      <c r="FE10" s="580"/>
      <c r="FF10" s="580"/>
      <c r="FG10" s="580"/>
      <c r="FH10" s="580"/>
      <c r="FI10" s="580"/>
      <c r="FJ10" s="580"/>
      <c r="FK10" s="580"/>
      <c r="FL10" s="580"/>
      <c r="FM10" s="580"/>
      <c r="FN10" s="580"/>
      <c r="FO10" s="580"/>
      <c r="FP10" s="580"/>
      <c r="FQ10" s="580"/>
      <c r="FR10" s="580"/>
      <c r="FS10" s="580"/>
      <c r="FT10" s="580"/>
      <c r="FU10" s="580"/>
      <c r="FV10" s="580"/>
      <c r="FW10" s="580"/>
      <c r="FX10" s="580"/>
      <c r="FY10" s="580"/>
      <c r="FZ10" s="580"/>
      <c r="GA10" s="580"/>
      <c r="GB10" s="580"/>
      <c r="GC10" s="580"/>
      <c r="GD10" s="580"/>
      <c r="GE10" s="580"/>
      <c r="GF10" s="580"/>
      <c r="GG10" s="580"/>
      <c r="GH10" s="580"/>
      <c r="GI10" s="580"/>
      <c r="GJ10" s="580"/>
      <c r="GK10" s="580"/>
      <c r="GL10" s="580"/>
      <c r="GM10" s="580"/>
      <c r="GN10" s="580"/>
      <c r="GO10" s="580"/>
      <c r="GP10" s="580"/>
      <c r="GQ10" s="580"/>
      <c r="GR10" s="580"/>
      <c r="GS10" s="580"/>
      <c r="GT10" s="580"/>
      <c r="GU10" s="580"/>
      <c r="GV10" s="580"/>
      <c r="GW10" s="580"/>
      <c r="GX10" s="580"/>
      <c r="GY10" s="580"/>
      <c r="GZ10" s="580"/>
      <c r="HA10" s="580"/>
      <c r="HB10" s="580"/>
      <c r="HC10" s="580"/>
      <c r="HD10" s="580"/>
      <c r="HE10" s="580"/>
      <c r="HF10" s="580"/>
      <c r="HG10" s="580"/>
      <c r="HH10" s="580"/>
      <c r="HI10" s="580"/>
      <c r="HJ10" s="580"/>
      <c r="HK10" s="580"/>
      <c r="HL10" s="580"/>
      <c r="HM10" s="580"/>
      <c r="HN10" s="580"/>
      <c r="HO10" s="580"/>
      <c r="HP10" s="580"/>
      <c r="HQ10" s="580"/>
      <c r="HR10" s="580"/>
      <c r="HS10" s="580"/>
      <c r="HT10" s="580"/>
      <c r="HU10" s="580"/>
      <c r="HV10" s="580"/>
      <c r="HW10" s="580"/>
      <c r="HX10" s="580"/>
      <c r="HY10" s="580"/>
      <c r="HZ10" s="580"/>
      <c r="IA10" s="580"/>
      <c r="IB10" s="580"/>
      <c r="IC10" s="580"/>
      <c r="ID10" s="580"/>
      <c r="IE10" s="580"/>
      <c r="IF10" s="580"/>
      <c r="IG10" s="580"/>
      <c r="IH10" s="580"/>
      <c r="II10" s="580"/>
      <c r="IJ10" s="580"/>
      <c r="IK10" s="580"/>
      <c r="IL10" s="580"/>
      <c r="IM10" s="580"/>
      <c r="IN10" s="580"/>
      <c r="IO10" s="580"/>
      <c r="IP10" s="580"/>
      <c r="IQ10" s="580"/>
      <c r="IR10" s="580"/>
      <c r="IS10" s="580"/>
      <c r="IT10" s="580"/>
      <c r="IU10" s="580"/>
      <c r="IV10" s="580"/>
    </row>
    <row r="11" spans="1:256" ht="24.75" customHeight="1">
      <c r="A11" s="485" t="s">
        <v>616</v>
      </c>
      <c r="B11" s="589" t="s">
        <v>236</v>
      </c>
      <c r="C11" s="585">
        <v>1</v>
      </c>
      <c r="D11" s="507">
        <v>3046</v>
      </c>
      <c r="E11" s="507">
        <v>574</v>
      </c>
      <c r="F11" s="507">
        <v>48</v>
      </c>
      <c r="G11" s="507">
        <v>10</v>
      </c>
      <c r="H11" s="590">
        <v>21335</v>
      </c>
      <c r="I11" s="483" t="s">
        <v>125</v>
      </c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3"/>
      <c r="DC11" s="493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493"/>
      <c r="DU11" s="493"/>
      <c r="DV11" s="493"/>
      <c r="DW11" s="493"/>
      <c r="DX11" s="493"/>
      <c r="DY11" s="493"/>
      <c r="DZ11" s="493"/>
      <c r="EA11" s="493"/>
      <c r="EB11" s="493"/>
      <c r="EC11" s="493"/>
      <c r="ED11" s="493"/>
      <c r="EE11" s="493"/>
      <c r="EF11" s="493"/>
      <c r="EG11" s="493"/>
      <c r="EH11" s="493"/>
      <c r="EI11" s="493"/>
      <c r="EJ11" s="493"/>
      <c r="EK11" s="493"/>
      <c r="EL11" s="493"/>
      <c r="EM11" s="493"/>
      <c r="EN11" s="493"/>
      <c r="EO11" s="493"/>
      <c r="EP11" s="493"/>
      <c r="EQ11" s="493"/>
      <c r="ER11" s="493"/>
      <c r="ES11" s="493"/>
      <c r="ET11" s="493"/>
      <c r="EU11" s="493"/>
      <c r="EV11" s="493"/>
      <c r="EW11" s="493"/>
      <c r="EX11" s="493"/>
      <c r="EY11" s="493"/>
      <c r="EZ11" s="493"/>
      <c r="FA11" s="493"/>
      <c r="FB11" s="493"/>
      <c r="FC11" s="493"/>
      <c r="FD11" s="493"/>
      <c r="FE11" s="493"/>
      <c r="FF11" s="493"/>
      <c r="FG11" s="493"/>
      <c r="FH11" s="493"/>
      <c r="FI11" s="493"/>
      <c r="FJ11" s="493"/>
      <c r="FK11" s="493"/>
      <c r="FL11" s="493"/>
      <c r="FM11" s="493"/>
      <c r="FN11" s="493"/>
      <c r="FO11" s="493"/>
      <c r="FP11" s="493"/>
      <c r="FQ11" s="493"/>
      <c r="FR11" s="493"/>
      <c r="FS11" s="493"/>
      <c r="FT11" s="493"/>
      <c r="FU11" s="493"/>
      <c r="FV11" s="493"/>
      <c r="FW11" s="493"/>
      <c r="FX11" s="493"/>
      <c r="FY11" s="493"/>
      <c r="FZ11" s="493"/>
      <c r="GA11" s="493"/>
      <c r="GB11" s="493"/>
      <c r="GC11" s="493"/>
      <c r="GD11" s="493"/>
      <c r="GE11" s="493"/>
      <c r="GF11" s="493"/>
      <c r="GG11" s="493"/>
      <c r="GH11" s="493"/>
      <c r="GI11" s="493"/>
      <c r="GJ11" s="493"/>
      <c r="GK11" s="493"/>
      <c r="GL11" s="493"/>
      <c r="GM11" s="493"/>
      <c r="GN11" s="493"/>
      <c r="GO11" s="493"/>
      <c r="GP11" s="493"/>
      <c r="GQ11" s="493"/>
      <c r="GR11" s="493"/>
      <c r="GS11" s="493"/>
      <c r="GT11" s="493"/>
      <c r="GU11" s="493"/>
      <c r="GV11" s="493"/>
      <c r="GW11" s="493"/>
      <c r="GX11" s="493"/>
      <c r="GY11" s="493"/>
      <c r="GZ11" s="493"/>
      <c r="HA11" s="493"/>
      <c r="HB11" s="493"/>
      <c r="HC11" s="493"/>
      <c r="HD11" s="493"/>
      <c r="HE11" s="493"/>
      <c r="HF11" s="493"/>
      <c r="HG11" s="493"/>
      <c r="HH11" s="493"/>
      <c r="HI11" s="493"/>
      <c r="HJ11" s="493"/>
      <c r="HK11" s="493"/>
      <c r="HL11" s="493"/>
      <c r="HM11" s="493"/>
      <c r="HN11" s="493"/>
      <c r="HO11" s="493"/>
      <c r="HP11" s="493"/>
      <c r="HQ11" s="493"/>
      <c r="HR11" s="493"/>
      <c r="HS11" s="493"/>
      <c r="HT11" s="493"/>
      <c r="HU11" s="493"/>
      <c r="HV11" s="493"/>
      <c r="HW11" s="493"/>
      <c r="HX11" s="493"/>
      <c r="HY11" s="493"/>
      <c r="HZ11" s="493"/>
      <c r="IA11" s="493"/>
      <c r="IB11" s="493"/>
      <c r="IC11" s="493"/>
      <c r="ID11" s="493"/>
      <c r="IE11" s="493"/>
      <c r="IF11" s="493"/>
      <c r="IG11" s="493"/>
      <c r="IH11" s="493"/>
      <c r="II11" s="493"/>
      <c r="IJ11" s="493"/>
      <c r="IK11" s="493"/>
      <c r="IL11" s="493"/>
      <c r="IM11" s="493"/>
      <c r="IN11" s="493"/>
      <c r="IO11" s="493"/>
      <c r="IP11" s="493"/>
      <c r="IQ11" s="493"/>
      <c r="IR11" s="493"/>
      <c r="IS11" s="493"/>
      <c r="IT11" s="493"/>
      <c r="IU11" s="493"/>
      <c r="IV11" s="493"/>
    </row>
    <row r="12" spans="1:256" ht="24.75" customHeight="1">
      <c r="A12" s="485" t="s">
        <v>618</v>
      </c>
      <c r="B12" s="589" t="s">
        <v>236</v>
      </c>
      <c r="C12" s="585">
        <v>1</v>
      </c>
      <c r="D12" s="507">
        <v>3046</v>
      </c>
      <c r="E12" s="507">
        <v>574</v>
      </c>
      <c r="F12" s="507">
        <v>38</v>
      </c>
      <c r="G12" s="507">
        <v>11</v>
      </c>
      <c r="H12" s="590">
        <v>20899</v>
      </c>
      <c r="I12" s="483" t="s">
        <v>126</v>
      </c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3"/>
      <c r="CC12" s="493"/>
      <c r="CD12" s="493"/>
      <c r="CE12" s="493"/>
      <c r="CF12" s="493"/>
      <c r="CG12" s="493"/>
      <c r="CH12" s="493"/>
      <c r="CI12" s="493"/>
      <c r="CJ12" s="493"/>
      <c r="CK12" s="493"/>
      <c r="CL12" s="493"/>
      <c r="CM12" s="493"/>
      <c r="CN12" s="493"/>
      <c r="CO12" s="493"/>
      <c r="CP12" s="493"/>
      <c r="CQ12" s="493"/>
      <c r="CR12" s="493"/>
      <c r="CS12" s="493"/>
      <c r="CT12" s="493"/>
      <c r="CU12" s="493"/>
      <c r="CV12" s="493"/>
      <c r="CW12" s="493"/>
      <c r="CX12" s="493"/>
      <c r="CY12" s="493"/>
      <c r="CZ12" s="493"/>
      <c r="DA12" s="493"/>
      <c r="DB12" s="493"/>
      <c r="DC12" s="493"/>
      <c r="DD12" s="493"/>
      <c r="DE12" s="493"/>
      <c r="DF12" s="493"/>
      <c r="DG12" s="493"/>
      <c r="DH12" s="493"/>
      <c r="DI12" s="493"/>
      <c r="DJ12" s="493"/>
      <c r="DK12" s="493"/>
      <c r="DL12" s="493"/>
      <c r="DM12" s="493"/>
      <c r="DN12" s="493"/>
      <c r="DO12" s="493"/>
      <c r="DP12" s="493"/>
      <c r="DQ12" s="493"/>
      <c r="DR12" s="493"/>
      <c r="DS12" s="493"/>
      <c r="DT12" s="493"/>
      <c r="DU12" s="493"/>
      <c r="DV12" s="493"/>
      <c r="DW12" s="493"/>
      <c r="DX12" s="493"/>
      <c r="DY12" s="493"/>
      <c r="DZ12" s="493"/>
      <c r="EA12" s="493"/>
      <c r="EB12" s="493"/>
      <c r="EC12" s="493"/>
      <c r="ED12" s="493"/>
      <c r="EE12" s="493"/>
      <c r="EF12" s="493"/>
      <c r="EG12" s="493"/>
      <c r="EH12" s="493"/>
      <c r="EI12" s="493"/>
      <c r="EJ12" s="493"/>
      <c r="EK12" s="493"/>
      <c r="EL12" s="493"/>
      <c r="EM12" s="493"/>
      <c r="EN12" s="493"/>
      <c r="EO12" s="493"/>
      <c r="EP12" s="493"/>
      <c r="EQ12" s="493"/>
      <c r="ER12" s="493"/>
      <c r="ES12" s="493"/>
      <c r="ET12" s="493"/>
      <c r="EU12" s="493"/>
      <c r="EV12" s="493"/>
      <c r="EW12" s="493"/>
      <c r="EX12" s="493"/>
      <c r="EY12" s="493"/>
      <c r="EZ12" s="493"/>
      <c r="FA12" s="493"/>
      <c r="FB12" s="493"/>
      <c r="FC12" s="493"/>
      <c r="FD12" s="493"/>
      <c r="FE12" s="493"/>
      <c r="FF12" s="493"/>
      <c r="FG12" s="493"/>
      <c r="FH12" s="493"/>
      <c r="FI12" s="493"/>
      <c r="FJ12" s="493"/>
      <c r="FK12" s="493"/>
      <c r="FL12" s="493"/>
      <c r="FM12" s="493"/>
      <c r="FN12" s="493"/>
      <c r="FO12" s="493"/>
      <c r="FP12" s="493"/>
      <c r="FQ12" s="493"/>
      <c r="FR12" s="493"/>
      <c r="FS12" s="493"/>
      <c r="FT12" s="493"/>
      <c r="FU12" s="493"/>
      <c r="FV12" s="493"/>
      <c r="FW12" s="493"/>
      <c r="FX12" s="493"/>
      <c r="FY12" s="493"/>
      <c r="FZ12" s="493"/>
      <c r="GA12" s="493"/>
      <c r="GB12" s="493"/>
      <c r="GC12" s="493"/>
      <c r="GD12" s="493"/>
      <c r="GE12" s="493"/>
      <c r="GF12" s="493"/>
      <c r="GG12" s="493"/>
      <c r="GH12" s="493"/>
      <c r="GI12" s="493"/>
      <c r="GJ12" s="493"/>
      <c r="GK12" s="493"/>
      <c r="GL12" s="493"/>
      <c r="GM12" s="493"/>
      <c r="GN12" s="493"/>
      <c r="GO12" s="493"/>
      <c r="GP12" s="493"/>
      <c r="GQ12" s="493"/>
      <c r="GR12" s="493"/>
      <c r="GS12" s="493"/>
      <c r="GT12" s="493"/>
      <c r="GU12" s="493"/>
      <c r="GV12" s="493"/>
      <c r="GW12" s="493"/>
      <c r="GX12" s="493"/>
      <c r="GY12" s="493"/>
      <c r="GZ12" s="493"/>
      <c r="HA12" s="493"/>
      <c r="HB12" s="493"/>
      <c r="HC12" s="493"/>
      <c r="HD12" s="493"/>
      <c r="HE12" s="493"/>
      <c r="HF12" s="493"/>
      <c r="HG12" s="493"/>
      <c r="HH12" s="493"/>
      <c r="HI12" s="493"/>
      <c r="HJ12" s="493"/>
      <c r="HK12" s="493"/>
      <c r="HL12" s="493"/>
      <c r="HM12" s="493"/>
      <c r="HN12" s="493"/>
      <c r="HO12" s="493"/>
      <c r="HP12" s="493"/>
      <c r="HQ12" s="493"/>
      <c r="HR12" s="493"/>
      <c r="HS12" s="493"/>
      <c r="HT12" s="493"/>
      <c r="HU12" s="493"/>
      <c r="HV12" s="493"/>
      <c r="HW12" s="493"/>
      <c r="HX12" s="493"/>
      <c r="HY12" s="493"/>
      <c r="HZ12" s="493"/>
      <c r="IA12" s="493"/>
      <c r="IB12" s="493"/>
      <c r="IC12" s="493"/>
      <c r="ID12" s="493"/>
      <c r="IE12" s="493"/>
      <c r="IF12" s="493"/>
      <c r="IG12" s="493"/>
      <c r="IH12" s="493"/>
      <c r="II12" s="493"/>
      <c r="IJ12" s="493"/>
      <c r="IK12" s="493"/>
      <c r="IL12" s="493"/>
      <c r="IM12" s="493"/>
      <c r="IN12" s="493"/>
      <c r="IO12" s="493"/>
      <c r="IP12" s="493"/>
      <c r="IQ12" s="493"/>
      <c r="IR12" s="493"/>
      <c r="IS12" s="493"/>
      <c r="IT12" s="493"/>
      <c r="IU12" s="493"/>
      <c r="IV12" s="493"/>
    </row>
    <row r="13" spans="1:256" ht="24.75" customHeight="1">
      <c r="A13" s="485" t="s">
        <v>620</v>
      </c>
      <c r="B13" s="589" t="s">
        <v>236</v>
      </c>
      <c r="C13" s="585">
        <v>1</v>
      </c>
      <c r="D13" s="507">
        <v>3046</v>
      </c>
      <c r="E13" s="507">
        <v>574</v>
      </c>
      <c r="F13" s="507">
        <v>18</v>
      </c>
      <c r="G13" s="507">
        <v>4</v>
      </c>
      <c r="H13" s="590">
        <v>6885</v>
      </c>
      <c r="I13" s="483" t="s">
        <v>127</v>
      </c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3"/>
      <c r="CE13" s="493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3"/>
      <c r="CT13" s="493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3"/>
      <c r="DI13" s="493"/>
      <c r="DJ13" s="493"/>
      <c r="DK13" s="493"/>
      <c r="DL13" s="493"/>
      <c r="DM13" s="493"/>
      <c r="DN13" s="493"/>
      <c r="DO13" s="493"/>
      <c r="DP13" s="493"/>
      <c r="DQ13" s="493"/>
      <c r="DR13" s="493"/>
      <c r="DS13" s="493"/>
      <c r="DT13" s="493"/>
      <c r="DU13" s="493"/>
      <c r="DV13" s="493"/>
      <c r="DW13" s="493"/>
      <c r="DX13" s="493"/>
      <c r="DY13" s="493"/>
      <c r="DZ13" s="493"/>
      <c r="EA13" s="493"/>
      <c r="EB13" s="493"/>
      <c r="EC13" s="493"/>
      <c r="ED13" s="493"/>
      <c r="EE13" s="493"/>
      <c r="EF13" s="493"/>
      <c r="EG13" s="493"/>
      <c r="EH13" s="493"/>
      <c r="EI13" s="493"/>
      <c r="EJ13" s="493"/>
      <c r="EK13" s="493"/>
      <c r="EL13" s="493"/>
      <c r="EM13" s="493"/>
      <c r="EN13" s="493"/>
      <c r="EO13" s="493"/>
      <c r="EP13" s="493"/>
      <c r="EQ13" s="493"/>
      <c r="ER13" s="493"/>
      <c r="ES13" s="493"/>
      <c r="ET13" s="493"/>
      <c r="EU13" s="493"/>
      <c r="EV13" s="493"/>
      <c r="EW13" s="493"/>
      <c r="EX13" s="493"/>
      <c r="EY13" s="493"/>
      <c r="EZ13" s="493"/>
      <c r="FA13" s="493"/>
      <c r="FB13" s="493"/>
      <c r="FC13" s="493"/>
      <c r="FD13" s="493"/>
      <c r="FE13" s="493"/>
      <c r="FF13" s="493"/>
      <c r="FG13" s="493"/>
      <c r="FH13" s="493"/>
      <c r="FI13" s="493"/>
      <c r="FJ13" s="493"/>
      <c r="FK13" s="493"/>
      <c r="FL13" s="493"/>
      <c r="FM13" s="493"/>
      <c r="FN13" s="493"/>
      <c r="FO13" s="493"/>
      <c r="FP13" s="493"/>
      <c r="FQ13" s="493"/>
      <c r="FR13" s="493"/>
      <c r="FS13" s="493"/>
      <c r="FT13" s="493"/>
      <c r="FU13" s="493"/>
      <c r="FV13" s="493"/>
      <c r="FW13" s="493"/>
      <c r="FX13" s="493"/>
      <c r="FY13" s="493"/>
      <c r="FZ13" s="493"/>
      <c r="GA13" s="493"/>
      <c r="GB13" s="493"/>
      <c r="GC13" s="493"/>
      <c r="GD13" s="493"/>
      <c r="GE13" s="493"/>
      <c r="GF13" s="493"/>
      <c r="GG13" s="493"/>
      <c r="GH13" s="493"/>
      <c r="GI13" s="493"/>
      <c r="GJ13" s="493"/>
      <c r="GK13" s="493"/>
      <c r="GL13" s="493"/>
      <c r="GM13" s="493"/>
      <c r="GN13" s="493"/>
      <c r="GO13" s="493"/>
      <c r="GP13" s="493"/>
      <c r="GQ13" s="493"/>
      <c r="GR13" s="493"/>
      <c r="GS13" s="493"/>
      <c r="GT13" s="493"/>
      <c r="GU13" s="493"/>
      <c r="GV13" s="493"/>
      <c r="GW13" s="493"/>
      <c r="GX13" s="493"/>
      <c r="GY13" s="493"/>
      <c r="GZ13" s="493"/>
      <c r="HA13" s="493"/>
      <c r="HB13" s="493"/>
      <c r="HC13" s="493"/>
      <c r="HD13" s="493"/>
      <c r="HE13" s="493"/>
      <c r="HF13" s="493"/>
      <c r="HG13" s="493"/>
      <c r="HH13" s="493"/>
      <c r="HI13" s="493"/>
      <c r="HJ13" s="493"/>
      <c r="HK13" s="493"/>
      <c r="HL13" s="493"/>
      <c r="HM13" s="493"/>
      <c r="HN13" s="493"/>
      <c r="HO13" s="493"/>
      <c r="HP13" s="493"/>
      <c r="HQ13" s="493"/>
      <c r="HR13" s="493"/>
      <c r="HS13" s="493"/>
      <c r="HT13" s="493"/>
      <c r="HU13" s="493"/>
      <c r="HV13" s="493"/>
      <c r="HW13" s="493"/>
      <c r="HX13" s="493"/>
      <c r="HY13" s="493"/>
      <c r="HZ13" s="493"/>
      <c r="IA13" s="493"/>
      <c r="IB13" s="493"/>
      <c r="IC13" s="493"/>
      <c r="ID13" s="493"/>
      <c r="IE13" s="493"/>
      <c r="IF13" s="493"/>
      <c r="IG13" s="493"/>
      <c r="IH13" s="493"/>
      <c r="II13" s="493"/>
      <c r="IJ13" s="493"/>
      <c r="IK13" s="493"/>
      <c r="IL13" s="493"/>
      <c r="IM13" s="493"/>
      <c r="IN13" s="493"/>
      <c r="IO13" s="493"/>
      <c r="IP13" s="493"/>
      <c r="IQ13" s="493"/>
      <c r="IR13" s="493"/>
      <c r="IS13" s="493"/>
      <c r="IT13" s="493"/>
      <c r="IU13" s="493"/>
      <c r="IV13" s="493"/>
    </row>
    <row r="14" spans="1:256" ht="24.75" customHeight="1">
      <c r="A14" s="485" t="s">
        <v>622</v>
      </c>
      <c r="B14" s="589" t="s">
        <v>236</v>
      </c>
      <c r="C14" s="585">
        <v>1</v>
      </c>
      <c r="D14" s="507">
        <v>3046</v>
      </c>
      <c r="E14" s="507">
        <v>574</v>
      </c>
      <c r="F14" s="507">
        <v>48</v>
      </c>
      <c r="G14" s="507">
        <v>10</v>
      </c>
      <c r="H14" s="590">
        <v>18357</v>
      </c>
      <c r="I14" s="483" t="s">
        <v>128</v>
      </c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3"/>
      <c r="DR14" s="493"/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93"/>
      <c r="EE14" s="493"/>
      <c r="EF14" s="493"/>
      <c r="EG14" s="493"/>
      <c r="EH14" s="493"/>
      <c r="EI14" s="493"/>
      <c r="EJ14" s="493"/>
      <c r="EK14" s="493"/>
      <c r="EL14" s="493"/>
      <c r="EM14" s="493"/>
      <c r="EN14" s="493"/>
      <c r="EO14" s="493"/>
      <c r="EP14" s="493"/>
      <c r="EQ14" s="493"/>
      <c r="ER14" s="493"/>
      <c r="ES14" s="493"/>
      <c r="ET14" s="493"/>
      <c r="EU14" s="493"/>
      <c r="EV14" s="493"/>
      <c r="EW14" s="493"/>
      <c r="EX14" s="493"/>
      <c r="EY14" s="493"/>
      <c r="EZ14" s="493"/>
      <c r="FA14" s="493"/>
      <c r="FB14" s="493"/>
      <c r="FC14" s="493"/>
      <c r="FD14" s="493"/>
      <c r="FE14" s="493"/>
      <c r="FF14" s="493"/>
      <c r="FG14" s="493"/>
      <c r="FH14" s="493"/>
      <c r="FI14" s="493"/>
      <c r="FJ14" s="493"/>
      <c r="FK14" s="493"/>
      <c r="FL14" s="493"/>
      <c r="FM14" s="493"/>
      <c r="FN14" s="493"/>
      <c r="FO14" s="493"/>
      <c r="FP14" s="493"/>
      <c r="FQ14" s="493"/>
      <c r="FR14" s="493"/>
      <c r="FS14" s="493"/>
      <c r="FT14" s="493"/>
      <c r="FU14" s="493"/>
      <c r="FV14" s="493"/>
      <c r="FW14" s="493"/>
      <c r="FX14" s="493"/>
      <c r="FY14" s="493"/>
      <c r="FZ14" s="493"/>
      <c r="GA14" s="493"/>
      <c r="GB14" s="493"/>
      <c r="GC14" s="493"/>
      <c r="GD14" s="493"/>
      <c r="GE14" s="493"/>
      <c r="GF14" s="493"/>
      <c r="GG14" s="493"/>
      <c r="GH14" s="493"/>
      <c r="GI14" s="493"/>
      <c r="GJ14" s="493"/>
      <c r="GK14" s="493"/>
      <c r="GL14" s="493"/>
      <c r="GM14" s="493"/>
      <c r="GN14" s="493"/>
      <c r="GO14" s="493"/>
      <c r="GP14" s="493"/>
      <c r="GQ14" s="493"/>
      <c r="GR14" s="493"/>
      <c r="GS14" s="493"/>
      <c r="GT14" s="493"/>
      <c r="GU14" s="493"/>
      <c r="GV14" s="493"/>
      <c r="GW14" s="493"/>
      <c r="GX14" s="493"/>
      <c r="GY14" s="493"/>
      <c r="GZ14" s="493"/>
      <c r="HA14" s="493"/>
      <c r="HB14" s="493"/>
      <c r="HC14" s="493"/>
      <c r="HD14" s="493"/>
      <c r="HE14" s="493"/>
      <c r="HF14" s="493"/>
      <c r="HG14" s="493"/>
      <c r="HH14" s="493"/>
      <c r="HI14" s="493"/>
      <c r="HJ14" s="493"/>
      <c r="HK14" s="493"/>
      <c r="HL14" s="493"/>
      <c r="HM14" s="493"/>
      <c r="HN14" s="493"/>
      <c r="HO14" s="493"/>
      <c r="HP14" s="493"/>
      <c r="HQ14" s="493"/>
      <c r="HR14" s="493"/>
      <c r="HS14" s="493"/>
      <c r="HT14" s="493"/>
      <c r="HU14" s="493"/>
      <c r="HV14" s="493"/>
      <c r="HW14" s="493"/>
      <c r="HX14" s="493"/>
      <c r="HY14" s="493"/>
      <c r="HZ14" s="493"/>
      <c r="IA14" s="493"/>
      <c r="IB14" s="493"/>
      <c r="IC14" s="493"/>
      <c r="ID14" s="493"/>
      <c r="IE14" s="493"/>
      <c r="IF14" s="493"/>
      <c r="IG14" s="493"/>
      <c r="IH14" s="493"/>
      <c r="II14" s="493"/>
      <c r="IJ14" s="493"/>
      <c r="IK14" s="493"/>
      <c r="IL14" s="493"/>
      <c r="IM14" s="493"/>
      <c r="IN14" s="493"/>
      <c r="IO14" s="493"/>
      <c r="IP14" s="493"/>
      <c r="IQ14" s="493"/>
      <c r="IR14" s="493"/>
      <c r="IS14" s="493"/>
      <c r="IT14" s="493"/>
      <c r="IU14" s="493"/>
      <c r="IV14" s="493"/>
    </row>
    <row r="15" spans="1:256" ht="24.75" customHeight="1">
      <c r="A15" s="485" t="s">
        <v>624</v>
      </c>
      <c r="B15" s="589" t="s">
        <v>236</v>
      </c>
      <c r="C15" s="585">
        <v>1</v>
      </c>
      <c r="D15" s="507">
        <v>3046</v>
      </c>
      <c r="E15" s="507">
        <v>574</v>
      </c>
      <c r="F15" s="507">
        <v>37</v>
      </c>
      <c r="G15" s="507">
        <v>7</v>
      </c>
      <c r="H15" s="590">
        <v>15207</v>
      </c>
      <c r="I15" s="483" t="s">
        <v>129</v>
      </c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3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3"/>
      <c r="DI15" s="493"/>
      <c r="DJ15" s="493"/>
      <c r="DK15" s="493"/>
      <c r="DL15" s="493"/>
      <c r="DM15" s="493"/>
      <c r="DN15" s="493"/>
      <c r="DO15" s="493"/>
      <c r="DP15" s="493"/>
      <c r="DQ15" s="493"/>
      <c r="DR15" s="493"/>
      <c r="DS15" s="493"/>
      <c r="DT15" s="493"/>
      <c r="DU15" s="493"/>
      <c r="DV15" s="493"/>
      <c r="DW15" s="493"/>
      <c r="DX15" s="493"/>
      <c r="DY15" s="493"/>
      <c r="DZ15" s="493"/>
      <c r="EA15" s="493"/>
      <c r="EB15" s="493"/>
      <c r="EC15" s="493"/>
      <c r="ED15" s="493"/>
      <c r="EE15" s="493"/>
      <c r="EF15" s="493"/>
      <c r="EG15" s="493"/>
      <c r="EH15" s="493"/>
      <c r="EI15" s="493"/>
      <c r="EJ15" s="493"/>
      <c r="EK15" s="493"/>
      <c r="EL15" s="493"/>
      <c r="EM15" s="493"/>
      <c r="EN15" s="493"/>
      <c r="EO15" s="493"/>
      <c r="EP15" s="493"/>
      <c r="EQ15" s="493"/>
      <c r="ER15" s="493"/>
      <c r="ES15" s="493"/>
      <c r="ET15" s="493"/>
      <c r="EU15" s="493"/>
      <c r="EV15" s="493"/>
      <c r="EW15" s="493"/>
      <c r="EX15" s="493"/>
      <c r="EY15" s="493"/>
      <c r="EZ15" s="493"/>
      <c r="FA15" s="493"/>
      <c r="FB15" s="493"/>
      <c r="FC15" s="493"/>
      <c r="FD15" s="493"/>
      <c r="FE15" s="493"/>
      <c r="FF15" s="493"/>
      <c r="FG15" s="493"/>
      <c r="FH15" s="493"/>
      <c r="FI15" s="493"/>
      <c r="FJ15" s="493"/>
      <c r="FK15" s="493"/>
      <c r="FL15" s="493"/>
      <c r="FM15" s="493"/>
      <c r="FN15" s="493"/>
      <c r="FO15" s="493"/>
      <c r="FP15" s="493"/>
      <c r="FQ15" s="493"/>
      <c r="FR15" s="493"/>
      <c r="FS15" s="493"/>
      <c r="FT15" s="493"/>
      <c r="FU15" s="493"/>
      <c r="FV15" s="493"/>
      <c r="FW15" s="493"/>
      <c r="FX15" s="493"/>
      <c r="FY15" s="493"/>
      <c r="FZ15" s="493"/>
      <c r="GA15" s="493"/>
      <c r="GB15" s="493"/>
      <c r="GC15" s="493"/>
      <c r="GD15" s="493"/>
      <c r="GE15" s="493"/>
      <c r="GF15" s="493"/>
      <c r="GG15" s="493"/>
      <c r="GH15" s="493"/>
      <c r="GI15" s="493"/>
      <c r="GJ15" s="493"/>
      <c r="GK15" s="493"/>
      <c r="GL15" s="493"/>
      <c r="GM15" s="493"/>
      <c r="GN15" s="493"/>
      <c r="GO15" s="493"/>
      <c r="GP15" s="493"/>
      <c r="GQ15" s="493"/>
      <c r="GR15" s="493"/>
      <c r="GS15" s="493"/>
      <c r="GT15" s="493"/>
      <c r="GU15" s="493"/>
      <c r="GV15" s="493"/>
      <c r="GW15" s="493"/>
      <c r="GX15" s="493"/>
      <c r="GY15" s="493"/>
      <c r="GZ15" s="493"/>
      <c r="HA15" s="493"/>
      <c r="HB15" s="493"/>
      <c r="HC15" s="493"/>
      <c r="HD15" s="493"/>
      <c r="HE15" s="493"/>
      <c r="HF15" s="493"/>
      <c r="HG15" s="493"/>
      <c r="HH15" s="493"/>
      <c r="HI15" s="493"/>
      <c r="HJ15" s="493"/>
      <c r="HK15" s="493"/>
      <c r="HL15" s="493"/>
      <c r="HM15" s="493"/>
      <c r="HN15" s="493"/>
      <c r="HO15" s="493"/>
      <c r="HP15" s="493"/>
      <c r="HQ15" s="493"/>
      <c r="HR15" s="493"/>
      <c r="HS15" s="493"/>
      <c r="HT15" s="493"/>
      <c r="HU15" s="493"/>
      <c r="HV15" s="493"/>
      <c r="HW15" s="493"/>
      <c r="HX15" s="493"/>
      <c r="HY15" s="493"/>
      <c r="HZ15" s="493"/>
      <c r="IA15" s="493"/>
      <c r="IB15" s="493"/>
      <c r="IC15" s="493"/>
      <c r="ID15" s="493"/>
      <c r="IE15" s="493"/>
      <c r="IF15" s="493"/>
      <c r="IG15" s="493"/>
      <c r="IH15" s="493"/>
      <c r="II15" s="493"/>
      <c r="IJ15" s="493"/>
      <c r="IK15" s="493"/>
      <c r="IL15" s="493"/>
      <c r="IM15" s="493"/>
      <c r="IN15" s="493"/>
      <c r="IO15" s="493"/>
      <c r="IP15" s="493"/>
      <c r="IQ15" s="493"/>
      <c r="IR15" s="493"/>
      <c r="IS15" s="493"/>
      <c r="IT15" s="493"/>
      <c r="IU15" s="493"/>
      <c r="IV15" s="493"/>
    </row>
    <row r="16" spans="1:256" ht="24.75" customHeight="1">
      <c r="A16" s="485" t="s">
        <v>626</v>
      </c>
      <c r="B16" s="589" t="s">
        <v>236</v>
      </c>
      <c r="C16" s="585">
        <v>1</v>
      </c>
      <c r="D16" s="507">
        <v>3046</v>
      </c>
      <c r="E16" s="507">
        <v>574</v>
      </c>
      <c r="F16" s="507">
        <v>43</v>
      </c>
      <c r="G16" s="507">
        <v>7</v>
      </c>
      <c r="H16" s="590">
        <v>16884</v>
      </c>
      <c r="I16" s="483" t="s">
        <v>130</v>
      </c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3"/>
      <c r="IL16" s="493"/>
      <c r="IM16" s="493"/>
      <c r="IN16" s="493"/>
      <c r="IO16" s="493"/>
      <c r="IP16" s="493"/>
      <c r="IQ16" s="493"/>
      <c r="IR16" s="493"/>
      <c r="IS16" s="493"/>
      <c r="IT16" s="493"/>
      <c r="IU16" s="493"/>
      <c r="IV16" s="493"/>
    </row>
    <row r="17" spans="1:256" ht="24.75" customHeight="1">
      <c r="A17" s="485" t="s">
        <v>628</v>
      </c>
      <c r="B17" s="589" t="s">
        <v>236</v>
      </c>
      <c r="C17" s="585">
        <v>1</v>
      </c>
      <c r="D17" s="507">
        <v>3046</v>
      </c>
      <c r="E17" s="507">
        <v>574</v>
      </c>
      <c r="F17" s="507">
        <v>36</v>
      </c>
      <c r="G17" s="507">
        <v>6</v>
      </c>
      <c r="H17" s="590">
        <v>14547</v>
      </c>
      <c r="I17" s="483" t="s">
        <v>131</v>
      </c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3"/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3"/>
      <c r="DV17" s="493"/>
      <c r="DW17" s="493"/>
      <c r="DX17" s="493"/>
      <c r="DY17" s="493"/>
      <c r="DZ17" s="493"/>
      <c r="EA17" s="493"/>
      <c r="EB17" s="493"/>
      <c r="EC17" s="493"/>
      <c r="ED17" s="493"/>
      <c r="EE17" s="493"/>
      <c r="EF17" s="493"/>
      <c r="EG17" s="493"/>
      <c r="EH17" s="493"/>
      <c r="EI17" s="493"/>
      <c r="EJ17" s="493"/>
      <c r="EK17" s="493"/>
      <c r="EL17" s="493"/>
      <c r="EM17" s="493"/>
      <c r="EN17" s="493"/>
      <c r="EO17" s="493"/>
      <c r="EP17" s="493"/>
      <c r="EQ17" s="493"/>
      <c r="ER17" s="493"/>
      <c r="ES17" s="493"/>
      <c r="ET17" s="493"/>
      <c r="EU17" s="493"/>
      <c r="EV17" s="493"/>
      <c r="EW17" s="493"/>
      <c r="EX17" s="493"/>
      <c r="EY17" s="493"/>
      <c r="EZ17" s="493"/>
      <c r="FA17" s="493"/>
      <c r="FB17" s="493"/>
      <c r="FC17" s="493"/>
      <c r="FD17" s="493"/>
      <c r="FE17" s="493"/>
      <c r="FF17" s="493"/>
      <c r="FG17" s="493"/>
      <c r="FH17" s="493"/>
      <c r="FI17" s="493"/>
      <c r="FJ17" s="493"/>
      <c r="FK17" s="493"/>
      <c r="FL17" s="493"/>
      <c r="FM17" s="493"/>
      <c r="FN17" s="493"/>
      <c r="FO17" s="493"/>
      <c r="FP17" s="493"/>
      <c r="FQ17" s="493"/>
      <c r="FR17" s="493"/>
      <c r="FS17" s="493"/>
      <c r="FT17" s="493"/>
      <c r="FU17" s="493"/>
      <c r="FV17" s="493"/>
      <c r="FW17" s="493"/>
      <c r="FX17" s="493"/>
      <c r="FY17" s="493"/>
      <c r="FZ17" s="493"/>
      <c r="GA17" s="493"/>
      <c r="GB17" s="493"/>
      <c r="GC17" s="493"/>
      <c r="GD17" s="493"/>
      <c r="GE17" s="493"/>
      <c r="GF17" s="493"/>
      <c r="GG17" s="493"/>
      <c r="GH17" s="493"/>
      <c r="GI17" s="493"/>
      <c r="GJ17" s="493"/>
      <c r="GK17" s="493"/>
      <c r="GL17" s="493"/>
      <c r="GM17" s="493"/>
      <c r="GN17" s="493"/>
      <c r="GO17" s="493"/>
      <c r="GP17" s="493"/>
      <c r="GQ17" s="493"/>
      <c r="GR17" s="493"/>
      <c r="GS17" s="493"/>
      <c r="GT17" s="493"/>
      <c r="GU17" s="493"/>
      <c r="GV17" s="493"/>
      <c r="GW17" s="493"/>
      <c r="GX17" s="493"/>
      <c r="GY17" s="493"/>
      <c r="GZ17" s="493"/>
      <c r="HA17" s="493"/>
      <c r="HB17" s="493"/>
      <c r="HC17" s="493"/>
      <c r="HD17" s="493"/>
      <c r="HE17" s="493"/>
      <c r="HF17" s="493"/>
      <c r="HG17" s="493"/>
      <c r="HH17" s="493"/>
      <c r="HI17" s="493"/>
      <c r="HJ17" s="493"/>
      <c r="HK17" s="493"/>
      <c r="HL17" s="493"/>
      <c r="HM17" s="493"/>
      <c r="HN17" s="493"/>
      <c r="HO17" s="493"/>
      <c r="HP17" s="493"/>
      <c r="HQ17" s="493"/>
      <c r="HR17" s="493"/>
      <c r="HS17" s="493"/>
      <c r="HT17" s="493"/>
      <c r="HU17" s="493"/>
      <c r="HV17" s="493"/>
      <c r="HW17" s="493"/>
      <c r="HX17" s="493"/>
      <c r="HY17" s="493"/>
      <c r="HZ17" s="493"/>
      <c r="IA17" s="493"/>
      <c r="IB17" s="493"/>
      <c r="IC17" s="493"/>
      <c r="ID17" s="493"/>
      <c r="IE17" s="493"/>
      <c r="IF17" s="493"/>
      <c r="IG17" s="493"/>
      <c r="IH17" s="493"/>
      <c r="II17" s="493"/>
      <c r="IJ17" s="493"/>
      <c r="IK17" s="493"/>
      <c r="IL17" s="493"/>
      <c r="IM17" s="493"/>
      <c r="IN17" s="493"/>
      <c r="IO17" s="493"/>
      <c r="IP17" s="493"/>
      <c r="IQ17" s="493"/>
      <c r="IR17" s="493"/>
      <c r="IS17" s="493"/>
      <c r="IT17" s="493"/>
      <c r="IU17" s="493"/>
      <c r="IV17" s="493"/>
    </row>
    <row r="18" spans="1:256" ht="24.75" customHeight="1">
      <c r="A18" s="485" t="s">
        <v>630</v>
      </c>
      <c r="B18" s="589" t="s">
        <v>236</v>
      </c>
      <c r="C18" s="585">
        <v>1</v>
      </c>
      <c r="D18" s="507">
        <v>3046</v>
      </c>
      <c r="E18" s="507">
        <v>574</v>
      </c>
      <c r="F18" s="507">
        <v>52</v>
      </c>
      <c r="G18" s="507">
        <v>12</v>
      </c>
      <c r="H18" s="590">
        <v>24266</v>
      </c>
      <c r="I18" s="483" t="s">
        <v>132</v>
      </c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3"/>
      <c r="EF18" s="493"/>
      <c r="EG18" s="493"/>
      <c r="EH18" s="493"/>
      <c r="EI18" s="493"/>
      <c r="EJ18" s="493"/>
      <c r="EK18" s="493"/>
      <c r="EL18" s="493"/>
      <c r="EM18" s="493"/>
      <c r="EN18" s="493"/>
      <c r="EO18" s="493"/>
      <c r="EP18" s="493"/>
      <c r="EQ18" s="493"/>
      <c r="ER18" s="493"/>
      <c r="ES18" s="493"/>
      <c r="ET18" s="493"/>
      <c r="EU18" s="493"/>
      <c r="EV18" s="493"/>
      <c r="EW18" s="493"/>
      <c r="EX18" s="493"/>
      <c r="EY18" s="493"/>
      <c r="EZ18" s="493"/>
      <c r="FA18" s="493"/>
      <c r="FB18" s="493"/>
      <c r="FC18" s="493"/>
      <c r="FD18" s="493"/>
      <c r="FE18" s="493"/>
      <c r="FF18" s="493"/>
      <c r="FG18" s="493"/>
      <c r="FH18" s="493"/>
      <c r="FI18" s="493"/>
      <c r="FJ18" s="493"/>
      <c r="FK18" s="493"/>
      <c r="FL18" s="493"/>
      <c r="FM18" s="493"/>
      <c r="FN18" s="493"/>
      <c r="FO18" s="493"/>
      <c r="FP18" s="493"/>
      <c r="FQ18" s="493"/>
      <c r="FR18" s="493"/>
      <c r="FS18" s="493"/>
      <c r="FT18" s="493"/>
      <c r="FU18" s="493"/>
      <c r="FV18" s="493"/>
      <c r="FW18" s="493"/>
      <c r="FX18" s="493"/>
      <c r="FY18" s="493"/>
      <c r="FZ18" s="493"/>
      <c r="GA18" s="493"/>
      <c r="GB18" s="493"/>
      <c r="GC18" s="493"/>
      <c r="GD18" s="493"/>
      <c r="GE18" s="493"/>
      <c r="GF18" s="493"/>
      <c r="GG18" s="493"/>
      <c r="GH18" s="493"/>
      <c r="GI18" s="493"/>
      <c r="GJ18" s="493"/>
      <c r="GK18" s="493"/>
      <c r="GL18" s="493"/>
      <c r="GM18" s="493"/>
      <c r="GN18" s="493"/>
      <c r="GO18" s="493"/>
      <c r="GP18" s="493"/>
      <c r="GQ18" s="493"/>
      <c r="GR18" s="493"/>
      <c r="GS18" s="493"/>
      <c r="GT18" s="493"/>
      <c r="GU18" s="493"/>
      <c r="GV18" s="493"/>
      <c r="GW18" s="493"/>
      <c r="GX18" s="493"/>
      <c r="GY18" s="493"/>
      <c r="GZ18" s="493"/>
      <c r="HA18" s="493"/>
      <c r="HB18" s="493"/>
      <c r="HC18" s="493"/>
      <c r="HD18" s="493"/>
      <c r="HE18" s="493"/>
      <c r="HF18" s="493"/>
      <c r="HG18" s="493"/>
      <c r="HH18" s="493"/>
      <c r="HI18" s="493"/>
      <c r="HJ18" s="493"/>
      <c r="HK18" s="493"/>
      <c r="HL18" s="493"/>
      <c r="HM18" s="493"/>
      <c r="HN18" s="493"/>
      <c r="HO18" s="493"/>
      <c r="HP18" s="493"/>
      <c r="HQ18" s="493"/>
      <c r="HR18" s="493"/>
      <c r="HS18" s="493"/>
      <c r="HT18" s="493"/>
      <c r="HU18" s="493"/>
      <c r="HV18" s="493"/>
      <c r="HW18" s="493"/>
      <c r="HX18" s="493"/>
      <c r="HY18" s="493"/>
      <c r="HZ18" s="493"/>
      <c r="IA18" s="493"/>
      <c r="IB18" s="493"/>
      <c r="IC18" s="493"/>
      <c r="ID18" s="493"/>
      <c r="IE18" s="493"/>
      <c r="IF18" s="493"/>
      <c r="IG18" s="493"/>
      <c r="IH18" s="493"/>
      <c r="II18" s="493"/>
      <c r="IJ18" s="493"/>
      <c r="IK18" s="493"/>
      <c r="IL18" s="493"/>
      <c r="IM18" s="493"/>
      <c r="IN18" s="493"/>
      <c r="IO18" s="493"/>
      <c r="IP18" s="493"/>
      <c r="IQ18" s="493"/>
      <c r="IR18" s="493"/>
      <c r="IS18" s="493"/>
      <c r="IT18" s="493"/>
      <c r="IU18" s="493"/>
      <c r="IV18" s="493"/>
    </row>
    <row r="19" spans="1:256" ht="24.75" customHeight="1">
      <c r="A19" s="485" t="s">
        <v>632</v>
      </c>
      <c r="B19" s="589" t="s">
        <v>236</v>
      </c>
      <c r="C19" s="585">
        <v>1</v>
      </c>
      <c r="D19" s="507">
        <v>3046</v>
      </c>
      <c r="E19" s="507">
        <v>574</v>
      </c>
      <c r="F19" s="507">
        <v>44</v>
      </c>
      <c r="G19" s="507">
        <v>8</v>
      </c>
      <c r="H19" s="590">
        <v>18471</v>
      </c>
      <c r="I19" s="483" t="s">
        <v>133</v>
      </c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3"/>
      <c r="CE19" s="493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3"/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93"/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3"/>
      <c r="EF19" s="493"/>
      <c r="EG19" s="493"/>
      <c r="EH19" s="493"/>
      <c r="EI19" s="493"/>
      <c r="EJ19" s="493"/>
      <c r="EK19" s="493"/>
      <c r="EL19" s="493"/>
      <c r="EM19" s="493"/>
      <c r="EN19" s="493"/>
      <c r="EO19" s="493"/>
      <c r="EP19" s="493"/>
      <c r="EQ19" s="493"/>
      <c r="ER19" s="493"/>
      <c r="ES19" s="493"/>
      <c r="ET19" s="493"/>
      <c r="EU19" s="493"/>
      <c r="EV19" s="493"/>
      <c r="EW19" s="493"/>
      <c r="EX19" s="493"/>
      <c r="EY19" s="493"/>
      <c r="EZ19" s="493"/>
      <c r="FA19" s="493"/>
      <c r="FB19" s="493"/>
      <c r="FC19" s="493"/>
      <c r="FD19" s="493"/>
      <c r="FE19" s="493"/>
      <c r="FF19" s="493"/>
      <c r="FG19" s="493"/>
      <c r="FH19" s="493"/>
      <c r="FI19" s="493"/>
      <c r="FJ19" s="493"/>
      <c r="FK19" s="493"/>
      <c r="FL19" s="493"/>
      <c r="FM19" s="493"/>
      <c r="FN19" s="493"/>
      <c r="FO19" s="493"/>
      <c r="FP19" s="493"/>
      <c r="FQ19" s="493"/>
      <c r="FR19" s="493"/>
      <c r="FS19" s="493"/>
      <c r="FT19" s="493"/>
      <c r="FU19" s="493"/>
      <c r="FV19" s="493"/>
      <c r="FW19" s="493"/>
      <c r="FX19" s="493"/>
      <c r="FY19" s="493"/>
      <c r="FZ19" s="493"/>
      <c r="GA19" s="493"/>
      <c r="GB19" s="493"/>
      <c r="GC19" s="493"/>
      <c r="GD19" s="493"/>
      <c r="GE19" s="493"/>
      <c r="GF19" s="493"/>
      <c r="GG19" s="493"/>
      <c r="GH19" s="493"/>
      <c r="GI19" s="493"/>
      <c r="GJ19" s="493"/>
      <c r="GK19" s="493"/>
      <c r="GL19" s="493"/>
      <c r="GM19" s="493"/>
      <c r="GN19" s="493"/>
      <c r="GO19" s="493"/>
      <c r="GP19" s="493"/>
      <c r="GQ19" s="493"/>
      <c r="GR19" s="493"/>
      <c r="GS19" s="493"/>
      <c r="GT19" s="493"/>
      <c r="GU19" s="493"/>
      <c r="GV19" s="493"/>
      <c r="GW19" s="493"/>
      <c r="GX19" s="493"/>
      <c r="GY19" s="493"/>
      <c r="GZ19" s="493"/>
      <c r="HA19" s="493"/>
      <c r="HB19" s="493"/>
      <c r="HC19" s="493"/>
      <c r="HD19" s="493"/>
      <c r="HE19" s="493"/>
      <c r="HF19" s="493"/>
      <c r="HG19" s="493"/>
      <c r="HH19" s="493"/>
      <c r="HI19" s="493"/>
      <c r="HJ19" s="493"/>
      <c r="HK19" s="493"/>
      <c r="HL19" s="493"/>
      <c r="HM19" s="493"/>
      <c r="HN19" s="493"/>
      <c r="HO19" s="493"/>
      <c r="HP19" s="493"/>
      <c r="HQ19" s="493"/>
      <c r="HR19" s="493"/>
      <c r="HS19" s="493"/>
      <c r="HT19" s="493"/>
      <c r="HU19" s="493"/>
      <c r="HV19" s="493"/>
      <c r="HW19" s="493"/>
      <c r="HX19" s="493"/>
      <c r="HY19" s="493"/>
      <c r="HZ19" s="493"/>
      <c r="IA19" s="493"/>
      <c r="IB19" s="493"/>
      <c r="IC19" s="493"/>
      <c r="ID19" s="493"/>
      <c r="IE19" s="493"/>
      <c r="IF19" s="493"/>
      <c r="IG19" s="493"/>
      <c r="IH19" s="493"/>
      <c r="II19" s="493"/>
      <c r="IJ19" s="493"/>
      <c r="IK19" s="493"/>
      <c r="IL19" s="493"/>
      <c r="IM19" s="493"/>
      <c r="IN19" s="493"/>
      <c r="IO19" s="493"/>
      <c r="IP19" s="493"/>
      <c r="IQ19" s="493"/>
      <c r="IR19" s="493"/>
      <c r="IS19" s="493"/>
      <c r="IT19" s="493"/>
      <c r="IU19" s="493"/>
      <c r="IV19" s="493"/>
    </row>
    <row r="20" spans="1:256" ht="24.75" customHeight="1">
      <c r="A20" s="485" t="s">
        <v>634</v>
      </c>
      <c r="B20" s="589" t="s">
        <v>236</v>
      </c>
      <c r="C20" s="585">
        <v>1</v>
      </c>
      <c r="D20" s="507">
        <v>3046</v>
      </c>
      <c r="E20" s="507">
        <v>574</v>
      </c>
      <c r="F20" s="507">
        <v>50</v>
      </c>
      <c r="G20" s="507">
        <v>13</v>
      </c>
      <c r="H20" s="590">
        <v>23360</v>
      </c>
      <c r="I20" s="483" t="s">
        <v>134</v>
      </c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3"/>
      <c r="EF20" s="493"/>
      <c r="EG20" s="493"/>
      <c r="EH20" s="493"/>
      <c r="EI20" s="493"/>
      <c r="EJ20" s="493"/>
      <c r="EK20" s="493"/>
      <c r="EL20" s="493"/>
      <c r="EM20" s="493"/>
      <c r="EN20" s="493"/>
      <c r="EO20" s="493"/>
      <c r="EP20" s="493"/>
      <c r="EQ20" s="493"/>
      <c r="ER20" s="493"/>
      <c r="ES20" s="493"/>
      <c r="ET20" s="493"/>
      <c r="EU20" s="493"/>
      <c r="EV20" s="493"/>
      <c r="EW20" s="493"/>
      <c r="EX20" s="493"/>
      <c r="EY20" s="493"/>
      <c r="EZ20" s="493"/>
      <c r="FA20" s="493"/>
      <c r="FB20" s="493"/>
      <c r="FC20" s="493"/>
      <c r="FD20" s="493"/>
      <c r="FE20" s="493"/>
      <c r="FF20" s="493"/>
      <c r="FG20" s="493"/>
      <c r="FH20" s="493"/>
      <c r="FI20" s="493"/>
      <c r="FJ20" s="493"/>
      <c r="FK20" s="493"/>
      <c r="FL20" s="493"/>
      <c r="FM20" s="493"/>
      <c r="FN20" s="493"/>
      <c r="FO20" s="493"/>
      <c r="FP20" s="493"/>
      <c r="FQ20" s="493"/>
      <c r="FR20" s="493"/>
      <c r="FS20" s="493"/>
      <c r="FT20" s="493"/>
      <c r="FU20" s="493"/>
      <c r="FV20" s="493"/>
      <c r="FW20" s="493"/>
      <c r="FX20" s="493"/>
      <c r="FY20" s="493"/>
      <c r="FZ20" s="493"/>
      <c r="GA20" s="493"/>
      <c r="GB20" s="493"/>
      <c r="GC20" s="493"/>
      <c r="GD20" s="493"/>
      <c r="GE20" s="493"/>
      <c r="GF20" s="493"/>
      <c r="GG20" s="493"/>
      <c r="GH20" s="493"/>
      <c r="GI20" s="493"/>
      <c r="GJ20" s="493"/>
      <c r="GK20" s="493"/>
      <c r="GL20" s="493"/>
      <c r="GM20" s="493"/>
      <c r="GN20" s="493"/>
      <c r="GO20" s="493"/>
      <c r="GP20" s="493"/>
      <c r="GQ20" s="493"/>
      <c r="GR20" s="493"/>
      <c r="GS20" s="493"/>
      <c r="GT20" s="493"/>
      <c r="GU20" s="493"/>
      <c r="GV20" s="493"/>
      <c r="GW20" s="493"/>
      <c r="GX20" s="493"/>
      <c r="GY20" s="493"/>
      <c r="GZ20" s="493"/>
      <c r="HA20" s="493"/>
      <c r="HB20" s="493"/>
      <c r="HC20" s="493"/>
      <c r="HD20" s="493"/>
      <c r="HE20" s="493"/>
      <c r="HF20" s="493"/>
      <c r="HG20" s="493"/>
      <c r="HH20" s="493"/>
      <c r="HI20" s="493"/>
      <c r="HJ20" s="493"/>
      <c r="HK20" s="493"/>
      <c r="HL20" s="493"/>
      <c r="HM20" s="493"/>
      <c r="HN20" s="493"/>
      <c r="HO20" s="493"/>
      <c r="HP20" s="493"/>
      <c r="HQ20" s="493"/>
      <c r="HR20" s="493"/>
      <c r="HS20" s="493"/>
      <c r="HT20" s="493"/>
      <c r="HU20" s="493"/>
      <c r="HV20" s="493"/>
      <c r="HW20" s="493"/>
      <c r="HX20" s="493"/>
      <c r="HY20" s="493"/>
      <c r="HZ20" s="493"/>
      <c r="IA20" s="493"/>
      <c r="IB20" s="493"/>
      <c r="IC20" s="493"/>
      <c r="ID20" s="493"/>
      <c r="IE20" s="493"/>
      <c r="IF20" s="493"/>
      <c r="IG20" s="493"/>
      <c r="IH20" s="493"/>
      <c r="II20" s="493"/>
      <c r="IJ20" s="493"/>
      <c r="IK20" s="493"/>
      <c r="IL20" s="493"/>
      <c r="IM20" s="493"/>
      <c r="IN20" s="493"/>
      <c r="IO20" s="493"/>
      <c r="IP20" s="493"/>
      <c r="IQ20" s="493"/>
      <c r="IR20" s="493"/>
      <c r="IS20" s="493"/>
      <c r="IT20" s="493"/>
      <c r="IU20" s="493"/>
      <c r="IV20" s="493"/>
    </row>
    <row r="21" spans="1:256" ht="24.75" customHeight="1">
      <c r="A21" s="485" t="s">
        <v>636</v>
      </c>
      <c r="B21" s="589" t="s">
        <v>236</v>
      </c>
      <c r="C21" s="585">
        <v>1</v>
      </c>
      <c r="D21" s="507">
        <v>3046</v>
      </c>
      <c r="E21" s="507">
        <v>574</v>
      </c>
      <c r="F21" s="507">
        <v>42</v>
      </c>
      <c r="G21" s="507">
        <v>8</v>
      </c>
      <c r="H21" s="590">
        <v>20032</v>
      </c>
      <c r="I21" s="483" t="s">
        <v>135</v>
      </c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  <c r="CI21" s="493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493"/>
      <c r="CV21" s="493"/>
      <c r="CW21" s="493"/>
      <c r="CX21" s="493"/>
      <c r="CY21" s="493"/>
      <c r="CZ21" s="493"/>
      <c r="DA21" s="493"/>
      <c r="DB21" s="493"/>
      <c r="DC21" s="493"/>
      <c r="DD21" s="493"/>
      <c r="DE21" s="493"/>
      <c r="DF21" s="493"/>
      <c r="DG21" s="493"/>
      <c r="DH21" s="493"/>
      <c r="DI21" s="493"/>
      <c r="DJ21" s="493"/>
      <c r="DK21" s="493"/>
      <c r="DL21" s="493"/>
      <c r="DM21" s="493"/>
      <c r="DN21" s="493"/>
      <c r="DO21" s="493"/>
      <c r="DP21" s="493"/>
      <c r="DQ21" s="493"/>
      <c r="DR21" s="493"/>
      <c r="DS21" s="493"/>
      <c r="DT21" s="493"/>
      <c r="DU21" s="493"/>
      <c r="DV21" s="493"/>
      <c r="DW21" s="493"/>
      <c r="DX21" s="493"/>
      <c r="DY21" s="493"/>
      <c r="DZ21" s="493"/>
      <c r="EA21" s="493"/>
      <c r="EB21" s="493"/>
      <c r="EC21" s="493"/>
      <c r="ED21" s="493"/>
      <c r="EE21" s="493"/>
      <c r="EF21" s="493"/>
      <c r="EG21" s="493"/>
      <c r="EH21" s="493"/>
      <c r="EI21" s="493"/>
      <c r="EJ21" s="493"/>
      <c r="EK21" s="493"/>
      <c r="EL21" s="493"/>
      <c r="EM21" s="493"/>
      <c r="EN21" s="493"/>
      <c r="EO21" s="493"/>
      <c r="EP21" s="493"/>
      <c r="EQ21" s="493"/>
      <c r="ER21" s="493"/>
      <c r="ES21" s="493"/>
      <c r="ET21" s="493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3"/>
      <c r="FF21" s="493"/>
      <c r="FG21" s="493"/>
      <c r="FH21" s="493"/>
      <c r="FI21" s="493"/>
      <c r="FJ21" s="493"/>
      <c r="FK21" s="493"/>
      <c r="FL21" s="493"/>
      <c r="FM21" s="493"/>
      <c r="FN21" s="493"/>
      <c r="FO21" s="493"/>
      <c r="FP21" s="493"/>
      <c r="FQ21" s="493"/>
      <c r="FR21" s="493"/>
      <c r="FS21" s="493"/>
      <c r="FT21" s="493"/>
      <c r="FU21" s="493"/>
      <c r="FV21" s="493"/>
      <c r="FW21" s="493"/>
      <c r="FX21" s="493"/>
      <c r="FY21" s="493"/>
      <c r="FZ21" s="493"/>
      <c r="GA21" s="493"/>
      <c r="GB21" s="493"/>
      <c r="GC21" s="493"/>
      <c r="GD21" s="493"/>
      <c r="GE21" s="493"/>
      <c r="GF21" s="493"/>
      <c r="GG21" s="493"/>
      <c r="GH21" s="493"/>
      <c r="GI21" s="493"/>
      <c r="GJ21" s="493"/>
      <c r="GK21" s="493"/>
      <c r="GL21" s="493"/>
      <c r="GM21" s="493"/>
      <c r="GN21" s="493"/>
      <c r="GO21" s="493"/>
      <c r="GP21" s="493"/>
      <c r="GQ21" s="493"/>
      <c r="GR21" s="493"/>
      <c r="GS21" s="493"/>
      <c r="GT21" s="493"/>
      <c r="GU21" s="493"/>
      <c r="GV21" s="493"/>
      <c r="GW21" s="493"/>
      <c r="GX21" s="493"/>
      <c r="GY21" s="493"/>
      <c r="GZ21" s="493"/>
      <c r="HA21" s="493"/>
      <c r="HB21" s="493"/>
      <c r="HC21" s="493"/>
      <c r="HD21" s="493"/>
      <c r="HE21" s="493"/>
      <c r="HF21" s="493"/>
      <c r="HG21" s="493"/>
      <c r="HH21" s="493"/>
      <c r="HI21" s="493"/>
      <c r="HJ21" s="493"/>
      <c r="HK21" s="493"/>
      <c r="HL21" s="493"/>
      <c r="HM21" s="493"/>
      <c r="HN21" s="493"/>
      <c r="HO21" s="493"/>
      <c r="HP21" s="493"/>
      <c r="HQ21" s="493"/>
      <c r="HR21" s="493"/>
      <c r="HS21" s="493"/>
      <c r="HT21" s="493"/>
      <c r="HU21" s="493"/>
      <c r="HV21" s="493"/>
      <c r="HW21" s="493"/>
      <c r="HX21" s="493"/>
      <c r="HY21" s="493"/>
      <c r="HZ21" s="493"/>
      <c r="IA21" s="493"/>
      <c r="IB21" s="493"/>
      <c r="IC21" s="493"/>
      <c r="ID21" s="493"/>
      <c r="IE21" s="493"/>
      <c r="IF21" s="493"/>
      <c r="IG21" s="493"/>
      <c r="IH21" s="493"/>
      <c r="II21" s="493"/>
      <c r="IJ21" s="493"/>
      <c r="IK21" s="493"/>
      <c r="IL21" s="493"/>
      <c r="IM21" s="493"/>
      <c r="IN21" s="493"/>
      <c r="IO21" s="493"/>
      <c r="IP21" s="493"/>
      <c r="IQ21" s="493"/>
      <c r="IR21" s="493"/>
      <c r="IS21" s="493"/>
      <c r="IT21" s="493"/>
      <c r="IU21" s="493"/>
      <c r="IV21" s="493"/>
    </row>
    <row r="22" spans="1:256" ht="24.75" customHeight="1">
      <c r="A22" s="489" t="s">
        <v>638</v>
      </c>
      <c r="B22" s="591" t="s">
        <v>236</v>
      </c>
      <c r="C22" s="592">
        <v>1</v>
      </c>
      <c r="D22" s="593">
        <v>3046</v>
      </c>
      <c r="E22" s="593">
        <v>574</v>
      </c>
      <c r="F22" s="593">
        <v>26</v>
      </c>
      <c r="G22" s="593">
        <v>4</v>
      </c>
      <c r="H22" s="594">
        <v>11311</v>
      </c>
      <c r="I22" s="486" t="s">
        <v>136</v>
      </c>
      <c r="J22" s="500"/>
      <c r="K22" s="500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3"/>
      <c r="EF22" s="493"/>
      <c r="EG22" s="493"/>
      <c r="EH22" s="493"/>
      <c r="EI22" s="493"/>
      <c r="EJ22" s="493"/>
      <c r="EK22" s="493"/>
      <c r="EL22" s="493"/>
      <c r="EM22" s="493"/>
      <c r="EN22" s="493"/>
      <c r="EO22" s="493"/>
      <c r="EP22" s="493"/>
      <c r="EQ22" s="493"/>
      <c r="ER22" s="493"/>
      <c r="ES22" s="493"/>
      <c r="ET22" s="493"/>
      <c r="EU22" s="493"/>
      <c r="EV22" s="493"/>
      <c r="EW22" s="493"/>
      <c r="EX22" s="493"/>
      <c r="EY22" s="493"/>
      <c r="EZ22" s="493"/>
      <c r="FA22" s="493"/>
      <c r="FB22" s="493"/>
      <c r="FC22" s="493"/>
      <c r="FD22" s="493"/>
      <c r="FE22" s="493"/>
      <c r="FF22" s="493"/>
      <c r="FG22" s="493"/>
      <c r="FH22" s="493"/>
      <c r="FI22" s="493"/>
      <c r="FJ22" s="493"/>
      <c r="FK22" s="493"/>
      <c r="FL22" s="493"/>
      <c r="FM22" s="493"/>
      <c r="FN22" s="493"/>
      <c r="FO22" s="493"/>
      <c r="FP22" s="493"/>
      <c r="FQ22" s="493"/>
      <c r="FR22" s="493"/>
      <c r="FS22" s="493"/>
      <c r="FT22" s="493"/>
      <c r="FU22" s="493"/>
      <c r="FV22" s="493"/>
      <c r="FW22" s="493"/>
      <c r="FX22" s="493"/>
      <c r="FY22" s="493"/>
      <c r="FZ22" s="493"/>
      <c r="GA22" s="493"/>
      <c r="GB22" s="493"/>
      <c r="GC22" s="493"/>
      <c r="GD22" s="493"/>
      <c r="GE22" s="493"/>
      <c r="GF22" s="493"/>
      <c r="GG22" s="493"/>
      <c r="GH22" s="493"/>
      <c r="GI22" s="493"/>
      <c r="GJ22" s="493"/>
      <c r="GK22" s="493"/>
      <c r="GL22" s="493"/>
      <c r="GM22" s="493"/>
      <c r="GN22" s="493"/>
      <c r="GO22" s="493"/>
      <c r="GP22" s="493"/>
      <c r="GQ22" s="493"/>
      <c r="GR22" s="493"/>
      <c r="GS22" s="493"/>
      <c r="GT22" s="493"/>
      <c r="GU22" s="493"/>
      <c r="GV22" s="493"/>
      <c r="GW22" s="493"/>
      <c r="GX22" s="493"/>
      <c r="GY22" s="493"/>
      <c r="GZ22" s="493"/>
      <c r="HA22" s="493"/>
      <c r="HB22" s="493"/>
      <c r="HC22" s="493"/>
      <c r="HD22" s="493"/>
      <c r="HE22" s="493"/>
      <c r="HF22" s="493"/>
      <c r="HG22" s="493"/>
      <c r="HH22" s="493"/>
      <c r="HI22" s="493"/>
      <c r="HJ22" s="493"/>
      <c r="HK22" s="493"/>
      <c r="HL22" s="493"/>
      <c r="HM22" s="493"/>
      <c r="HN22" s="493"/>
      <c r="HO22" s="493"/>
      <c r="HP22" s="493"/>
      <c r="HQ22" s="493"/>
      <c r="HR22" s="493"/>
      <c r="HS22" s="493"/>
      <c r="HT22" s="493"/>
      <c r="HU22" s="493"/>
      <c r="HV22" s="493"/>
      <c r="HW22" s="493"/>
      <c r="HX22" s="493"/>
      <c r="HY22" s="493"/>
      <c r="HZ22" s="493"/>
      <c r="IA22" s="493"/>
      <c r="IB22" s="493"/>
      <c r="IC22" s="493"/>
      <c r="ID22" s="493"/>
      <c r="IE22" s="493"/>
      <c r="IF22" s="493"/>
      <c r="IG22" s="493"/>
      <c r="IH22" s="493"/>
      <c r="II22" s="493"/>
      <c r="IJ22" s="493"/>
      <c r="IK22" s="493"/>
      <c r="IL22" s="493"/>
      <c r="IM22" s="493"/>
      <c r="IN22" s="493"/>
      <c r="IO22" s="493"/>
      <c r="IP22" s="493"/>
      <c r="IQ22" s="493"/>
      <c r="IR22" s="493"/>
      <c r="IS22" s="493"/>
      <c r="IT22" s="493"/>
      <c r="IU22" s="493"/>
      <c r="IV22" s="493"/>
    </row>
    <row r="23" spans="1:256" ht="13.5">
      <c r="A23" s="862" t="s">
        <v>1192</v>
      </c>
      <c r="B23" s="863"/>
      <c r="C23" s="863"/>
      <c r="D23" s="863"/>
      <c r="E23" s="863"/>
      <c r="F23" s="863"/>
      <c r="G23" s="864" t="s">
        <v>1193</v>
      </c>
      <c r="H23" s="864"/>
      <c r="I23" s="864"/>
      <c r="J23" s="581"/>
      <c r="K23" s="581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  <c r="IV23" s="493"/>
    </row>
    <row r="24" spans="1:256" ht="14.25">
      <c r="A24" s="853" t="s">
        <v>1194</v>
      </c>
      <c r="B24" s="853"/>
      <c r="C24" s="853"/>
      <c r="D24" s="853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490"/>
      <c r="AS24" s="490"/>
      <c r="AT24" s="490"/>
      <c r="AU24" s="490"/>
      <c r="AV24" s="490"/>
      <c r="AW24" s="490"/>
      <c r="AX24" s="490"/>
      <c r="AY24" s="490"/>
      <c r="AZ24" s="490"/>
      <c r="BA24" s="490"/>
      <c r="BB24" s="490"/>
      <c r="BC24" s="490"/>
      <c r="BD24" s="490"/>
      <c r="BE24" s="490"/>
      <c r="BF24" s="490"/>
      <c r="BG24" s="490"/>
      <c r="BH24" s="490"/>
      <c r="BI24" s="490"/>
      <c r="BJ24" s="490"/>
      <c r="BK24" s="490"/>
      <c r="BL24" s="490"/>
      <c r="BM24" s="490"/>
      <c r="BN24" s="490"/>
      <c r="BO24" s="490"/>
      <c r="BP24" s="490"/>
      <c r="BQ24" s="490"/>
      <c r="BR24" s="490"/>
      <c r="BS24" s="490"/>
      <c r="BT24" s="490"/>
      <c r="BU24" s="490"/>
      <c r="BV24" s="490"/>
      <c r="BW24" s="490"/>
      <c r="BX24" s="490"/>
      <c r="BY24" s="490"/>
      <c r="BZ24" s="490"/>
      <c r="CA24" s="490"/>
      <c r="CB24" s="490"/>
      <c r="CC24" s="490"/>
      <c r="CD24" s="490"/>
      <c r="CE24" s="490"/>
      <c r="CF24" s="490"/>
      <c r="CG24" s="490"/>
      <c r="CH24" s="490"/>
      <c r="CI24" s="490"/>
      <c r="CJ24" s="490"/>
      <c r="CK24" s="490"/>
      <c r="CL24" s="490"/>
      <c r="CM24" s="490"/>
      <c r="CN24" s="490"/>
      <c r="CO24" s="490"/>
      <c r="CP24" s="490"/>
      <c r="CQ24" s="490"/>
      <c r="CR24" s="490"/>
      <c r="CS24" s="490"/>
      <c r="CT24" s="490"/>
      <c r="CU24" s="490"/>
      <c r="CV24" s="490"/>
      <c r="CW24" s="490"/>
      <c r="CX24" s="490"/>
      <c r="CY24" s="490"/>
      <c r="CZ24" s="490"/>
      <c r="DA24" s="490"/>
      <c r="DB24" s="490"/>
      <c r="DC24" s="490"/>
      <c r="DD24" s="490"/>
      <c r="DE24" s="490"/>
      <c r="DF24" s="490"/>
      <c r="DG24" s="490"/>
      <c r="DH24" s="490"/>
      <c r="DI24" s="490"/>
      <c r="DJ24" s="490"/>
      <c r="DK24" s="490"/>
      <c r="DL24" s="490"/>
      <c r="DM24" s="490"/>
      <c r="DN24" s="490"/>
      <c r="DO24" s="490"/>
      <c r="DP24" s="490"/>
      <c r="DQ24" s="490"/>
      <c r="DR24" s="490"/>
      <c r="DS24" s="490"/>
      <c r="DT24" s="490"/>
      <c r="DU24" s="490"/>
      <c r="DV24" s="490"/>
      <c r="DW24" s="490"/>
      <c r="DX24" s="490"/>
      <c r="DY24" s="490"/>
      <c r="DZ24" s="490"/>
      <c r="EA24" s="490"/>
      <c r="EB24" s="490"/>
      <c r="EC24" s="490"/>
      <c r="ED24" s="490"/>
      <c r="EE24" s="490"/>
      <c r="EF24" s="490"/>
      <c r="EG24" s="490"/>
      <c r="EH24" s="490"/>
      <c r="EI24" s="490"/>
      <c r="EJ24" s="490"/>
      <c r="EK24" s="490"/>
      <c r="EL24" s="490"/>
      <c r="EM24" s="490"/>
      <c r="EN24" s="490"/>
      <c r="EO24" s="490"/>
      <c r="EP24" s="490"/>
      <c r="EQ24" s="490"/>
      <c r="ER24" s="490"/>
      <c r="ES24" s="490"/>
      <c r="ET24" s="490"/>
      <c r="EU24" s="490"/>
      <c r="EV24" s="490"/>
      <c r="EW24" s="490"/>
      <c r="EX24" s="490"/>
      <c r="EY24" s="490"/>
      <c r="EZ24" s="490"/>
      <c r="FA24" s="490"/>
      <c r="FB24" s="490"/>
      <c r="FC24" s="490"/>
      <c r="FD24" s="490"/>
      <c r="FE24" s="490"/>
      <c r="FF24" s="490"/>
      <c r="FG24" s="490"/>
      <c r="FH24" s="490"/>
      <c r="FI24" s="490"/>
      <c r="FJ24" s="490"/>
      <c r="FK24" s="490"/>
      <c r="FL24" s="490"/>
      <c r="FM24" s="490"/>
      <c r="FN24" s="490"/>
      <c r="FO24" s="490"/>
      <c r="FP24" s="490"/>
      <c r="FQ24" s="490"/>
      <c r="FR24" s="490"/>
      <c r="FS24" s="490"/>
      <c r="FT24" s="490"/>
      <c r="FU24" s="490"/>
      <c r="FV24" s="490"/>
      <c r="FW24" s="490"/>
      <c r="FX24" s="490"/>
      <c r="FY24" s="490"/>
      <c r="FZ24" s="490"/>
      <c r="GA24" s="490"/>
      <c r="GB24" s="490"/>
      <c r="GC24" s="490"/>
      <c r="GD24" s="490"/>
      <c r="GE24" s="490"/>
      <c r="GF24" s="490"/>
      <c r="GG24" s="490"/>
      <c r="GH24" s="490"/>
      <c r="GI24" s="490"/>
      <c r="GJ24" s="490"/>
      <c r="GK24" s="490"/>
      <c r="GL24" s="490"/>
      <c r="GM24" s="490"/>
      <c r="GN24" s="490"/>
      <c r="GO24" s="490"/>
      <c r="GP24" s="490"/>
      <c r="GQ24" s="490"/>
      <c r="GR24" s="490"/>
      <c r="GS24" s="490"/>
      <c r="GT24" s="490"/>
      <c r="GU24" s="490"/>
      <c r="GV24" s="490"/>
      <c r="GW24" s="490"/>
      <c r="GX24" s="490"/>
      <c r="GY24" s="490"/>
      <c r="GZ24" s="490"/>
      <c r="HA24" s="490"/>
      <c r="HB24" s="490"/>
      <c r="HC24" s="490"/>
      <c r="HD24" s="490"/>
      <c r="HE24" s="490"/>
      <c r="HF24" s="490"/>
      <c r="HG24" s="490"/>
      <c r="HH24" s="490"/>
      <c r="HI24" s="490"/>
      <c r="HJ24" s="490"/>
      <c r="HK24" s="490"/>
      <c r="HL24" s="490"/>
      <c r="HM24" s="490"/>
      <c r="HN24" s="490"/>
      <c r="HO24" s="490"/>
      <c r="HP24" s="490"/>
      <c r="HQ24" s="490"/>
      <c r="HR24" s="490"/>
      <c r="HS24" s="490"/>
      <c r="HT24" s="490"/>
      <c r="HU24" s="490"/>
      <c r="HV24" s="490"/>
      <c r="HW24" s="490"/>
      <c r="HX24" s="490"/>
      <c r="HY24" s="490"/>
      <c r="HZ24" s="490"/>
      <c r="IA24" s="490"/>
      <c r="IB24" s="490"/>
      <c r="IC24" s="490"/>
      <c r="ID24" s="490"/>
      <c r="IE24" s="490"/>
      <c r="IF24" s="490"/>
      <c r="IG24" s="490"/>
      <c r="IH24" s="490"/>
      <c r="II24" s="490"/>
      <c r="IJ24" s="490"/>
      <c r="IK24" s="490"/>
      <c r="IL24" s="490"/>
      <c r="IM24" s="490"/>
      <c r="IN24" s="490"/>
      <c r="IO24" s="490"/>
      <c r="IP24" s="490"/>
      <c r="IQ24" s="490"/>
      <c r="IR24" s="490"/>
      <c r="IS24" s="490"/>
      <c r="IT24" s="490"/>
      <c r="IU24" s="490"/>
      <c r="IV24" s="490"/>
    </row>
    <row r="25" spans="1:256" ht="13.5">
      <c r="A25" s="493" t="s">
        <v>1195</v>
      </c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  <c r="BV25" s="493"/>
      <c r="BW25" s="493"/>
      <c r="BX25" s="493"/>
      <c r="BY25" s="493"/>
      <c r="BZ25" s="493"/>
      <c r="CA25" s="493"/>
      <c r="CB25" s="493"/>
      <c r="CC25" s="493"/>
      <c r="CD25" s="493"/>
      <c r="CE25" s="493"/>
      <c r="CF25" s="493"/>
      <c r="CG25" s="493"/>
      <c r="CH25" s="493"/>
      <c r="CI25" s="493"/>
      <c r="CJ25" s="493"/>
      <c r="CK25" s="493"/>
      <c r="CL25" s="493"/>
      <c r="CM25" s="493"/>
      <c r="CN25" s="493"/>
      <c r="CO25" s="493"/>
      <c r="CP25" s="493"/>
      <c r="CQ25" s="493"/>
      <c r="CR25" s="493"/>
      <c r="CS25" s="493"/>
      <c r="CT25" s="493"/>
      <c r="CU25" s="493"/>
      <c r="CV25" s="493"/>
      <c r="CW25" s="493"/>
      <c r="CX25" s="493"/>
      <c r="CY25" s="493"/>
      <c r="CZ25" s="493"/>
      <c r="DA25" s="493"/>
      <c r="DB25" s="493"/>
      <c r="DC25" s="493"/>
      <c r="DD25" s="493"/>
      <c r="DE25" s="493"/>
      <c r="DF25" s="493"/>
      <c r="DG25" s="493"/>
      <c r="DH25" s="493"/>
      <c r="DI25" s="493"/>
      <c r="DJ25" s="493"/>
      <c r="DK25" s="493"/>
      <c r="DL25" s="493"/>
      <c r="DM25" s="493"/>
      <c r="DN25" s="493"/>
      <c r="DO25" s="493"/>
      <c r="DP25" s="493"/>
      <c r="DQ25" s="493"/>
      <c r="DR25" s="493"/>
      <c r="DS25" s="493"/>
      <c r="DT25" s="493"/>
      <c r="DU25" s="493"/>
      <c r="DV25" s="493"/>
      <c r="DW25" s="493"/>
      <c r="DX25" s="493"/>
      <c r="DY25" s="493"/>
      <c r="DZ25" s="493"/>
      <c r="EA25" s="493"/>
      <c r="EB25" s="493"/>
      <c r="EC25" s="493"/>
      <c r="ED25" s="493"/>
      <c r="EE25" s="493"/>
      <c r="EF25" s="493"/>
      <c r="EG25" s="493"/>
      <c r="EH25" s="493"/>
      <c r="EI25" s="493"/>
      <c r="EJ25" s="493"/>
      <c r="EK25" s="493"/>
      <c r="EL25" s="493"/>
      <c r="EM25" s="493"/>
      <c r="EN25" s="493"/>
      <c r="EO25" s="493"/>
      <c r="EP25" s="493"/>
      <c r="EQ25" s="493"/>
      <c r="ER25" s="493"/>
      <c r="ES25" s="493"/>
      <c r="ET25" s="493"/>
      <c r="EU25" s="493"/>
      <c r="EV25" s="493"/>
      <c r="EW25" s="493"/>
      <c r="EX25" s="493"/>
      <c r="EY25" s="493"/>
      <c r="EZ25" s="493"/>
      <c r="FA25" s="493"/>
      <c r="FB25" s="493"/>
      <c r="FC25" s="493"/>
      <c r="FD25" s="493"/>
      <c r="FE25" s="493"/>
      <c r="FF25" s="493"/>
      <c r="FG25" s="493"/>
      <c r="FH25" s="493"/>
      <c r="FI25" s="493"/>
      <c r="FJ25" s="493"/>
      <c r="FK25" s="493"/>
      <c r="FL25" s="493"/>
      <c r="FM25" s="493"/>
      <c r="FN25" s="493"/>
      <c r="FO25" s="493"/>
      <c r="FP25" s="493"/>
      <c r="FQ25" s="493"/>
      <c r="FR25" s="493"/>
      <c r="FS25" s="493"/>
      <c r="FT25" s="493"/>
      <c r="FU25" s="493"/>
      <c r="FV25" s="493"/>
      <c r="FW25" s="493"/>
      <c r="FX25" s="493"/>
      <c r="FY25" s="493"/>
      <c r="FZ25" s="493"/>
      <c r="GA25" s="493"/>
      <c r="GB25" s="493"/>
      <c r="GC25" s="493"/>
      <c r="GD25" s="493"/>
      <c r="GE25" s="493"/>
      <c r="GF25" s="493"/>
      <c r="GG25" s="493"/>
      <c r="GH25" s="493"/>
      <c r="GI25" s="493"/>
      <c r="GJ25" s="493"/>
      <c r="GK25" s="493"/>
      <c r="GL25" s="493"/>
      <c r="GM25" s="493"/>
      <c r="GN25" s="493"/>
      <c r="GO25" s="493"/>
      <c r="GP25" s="493"/>
      <c r="GQ25" s="493"/>
      <c r="GR25" s="493"/>
      <c r="GS25" s="493"/>
      <c r="GT25" s="493"/>
      <c r="GU25" s="493"/>
      <c r="GV25" s="493"/>
      <c r="GW25" s="493"/>
      <c r="GX25" s="493"/>
      <c r="GY25" s="493"/>
      <c r="GZ25" s="493"/>
      <c r="HA25" s="493"/>
      <c r="HB25" s="493"/>
      <c r="HC25" s="493"/>
      <c r="HD25" s="493"/>
      <c r="HE25" s="493"/>
      <c r="HF25" s="493"/>
      <c r="HG25" s="493"/>
      <c r="HH25" s="493"/>
      <c r="HI25" s="493"/>
      <c r="HJ25" s="493"/>
      <c r="HK25" s="493"/>
      <c r="HL25" s="493"/>
      <c r="HM25" s="493"/>
      <c r="HN25" s="493"/>
      <c r="HO25" s="493"/>
      <c r="HP25" s="493"/>
      <c r="HQ25" s="493"/>
      <c r="HR25" s="493"/>
      <c r="HS25" s="493"/>
      <c r="HT25" s="493"/>
      <c r="HU25" s="493"/>
      <c r="HV25" s="493"/>
      <c r="HW25" s="493"/>
      <c r="HX25" s="493"/>
      <c r="HY25" s="493"/>
      <c r="HZ25" s="493"/>
      <c r="IA25" s="493"/>
      <c r="IB25" s="493"/>
      <c r="IC25" s="493"/>
      <c r="ID25" s="493"/>
      <c r="IE25" s="493"/>
      <c r="IF25" s="493"/>
      <c r="IG25" s="493"/>
      <c r="IH25" s="493"/>
      <c r="II25" s="493"/>
      <c r="IJ25" s="493"/>
      <c r="IK25" s="493"/>
      <c r="IL25" s="493"/>
      <c r="IM25" s="493"/>
      <c r="IN25" s="493"/>
      <c r="IO25" s="493"/>
      <c r="IP25" s="493"/>
      <c r="IQ25" s="493"/>
      <c r="IR25" s="493"/>
      <c r="IS25" s="493"/>
      <c r="IT25" s="493"/>
      <c r="IU25" s="493"/>
      <c r="IV25" s="493"/>
    </row>
    <row r="26" spans="1:256" ht="13.5">
      <c r="A26" s="512" t="s">
        <v>1196</v>
      </c>
      <c r="B26" s="513"/>
      <c r="C26" s="513"/>
      <c r="D26" s="513"/>
      <c r="E26" s="238"/>
      <c r="F26" s="513"/>
      <c r="G26" s="513" t="s">
        <v>1003</v>
      </c>
      <c r="H26" s="513"/>
      <c r="I26" s="513"/>
      <c r="J26" s="513"/>
      <c r="K26" s="513"/>
      <c r="L26" s="238"/>
      <c r="M26" s="32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</sheetData>
  <sheetProtection/>
  <mergeCells count="8">
    <mergeCell ref="A24:D24"/>
    <mergeCell ref="A1:I1"/>
    <mergeCell ref="B4:B8"/>
    <mergeCell ref="C4:E4"/>
    <mergeCell ref="F4:H4"/>
    <mergeCell ref="G5:H5"/>
    <mergeCell ref="A23:F23"/>
    <mergeCell ref="G23:I2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0"/>
  <sheetViews>
    <sheetView zoomScale="80" zoomScaleNormal="80" zoomScalePageLayoutView="0" workbookViewId="0" topLeftCell="A1">
      <selection activeCell="A2" sqref="A2"/>
    </sheetView>
  </sheetViews>
  <sheetFormatPr defaultColWidth="8.88671875" defaultRowHeight="13.5"/>
  <cols>
    <col min="1" max="3" width="28.4453125" style="18" customWidth="1"/>
    <col min="4" max="10" width="13.3359375" style="18" customWidth="1"/>
    <col min="11" max="37" width="8.88671875" style="18" customWidth="1"/>
    <col min="38" max="38" width="8.88671875" style="177" customWidth="1"/>
    <col min="39" max="39" width="17.88671875" style="177" customWidth="1"/>
    <col min="40" max="57" width="8.88671875" style="177" customWidth="1"/>
    <col min="58" max="16384" width="8.88671875" style="18" customWidth="1"/>
  </cols>
  <sheetData>
    <row r="1" spans="1:10" s="240" customFormat="1" ht="29.25" customHeight="1">
      <c r="A1" s="729" t="s">
        <v>1320</v>
      </c>
      <c r="B1" s="729"/>
      <c r="C1" s="729"/>
      <c r="D1" s="729"/>
      <c r="E1" s="729"/>
      <c r="F1" s="729"/>
      <c r="G1" s="729"/>
      <c r="H1" s="729"/>
      <c r="I1" s="729"/>
      <c r="J1" s="729"/>
    </row>
    <row r="2" s="177" customFormat="1" ht="22.5" customHeight="1"/>
    <row r="3" spans="1:10" s="177" customFormat="1" ht="22.5" customHeight="1">
      <c r="A3" s="61" t="s">
        <v>26</v>
      </c>
      <c r="B3" s="61" t="s">
        <v>277</v>
      </c>
      <c r="C3" s="138" t="s">
        <v>785</v>
      </c>
      <c r="D3" s="138" t="s">
        <v>786</v>
      </c>
      <c r="E3" s="138" t="s">
        <v>787</v>
      </c>
      <c r="F3" s="138" t="s">
        <v>788</v>
      </c>
      <c r="G3" s="733" t="s">
        <v>789</v>
      </c>
      <c r="H3" s="732"/>
      <c r="I3" s="138" t="s">
        <v>790</v>
      </c>
      <c r="J3" s="93" t="s">
        <v>791</v>
      </c>
    </row>
    <row r="4" spans="1:10" s="177" customFormat="1" ht="22.5" customHeight="1">
      <c r="A4" s="44"/>
      <c r="B4" s="44"/>
      <c r="C4" s="58"/>
      <c r="D4" s="58"/>
      <c r="E4" s="58"/>
      <c r="F4" s="58"/>
      <c r="G4" s="831" t="s">
        <v>792</v>
      </c>
      <c r="H4" s="740"/>
      <c r="I4" s="58" t="s">
        <v>793</v>
      </c>
      <c r="J4" s="1128"/>
    </row>
    <row r="5" spans="1:10" s="177" customFormat="1" ht="22.5" customHeight="1">
      <c r="A5" s="44"/>
      <c r="B5" s="1129" t="s">
        <v>794</v>
      </c>
      <c r="C5" s="58" t="s">
        <v>795</v>
      </c>
      <c r="D5" s="58" t="s">
        <v>783</v>
      </c>
      <c r="E5" s="58" t="s">
        <v>780</v>
      </c>
      <c r="F5" s="58" t="s">
        <v>796</v>
      </c>
      <c r="G5" s="138" t="s">
        <v>278</v>
      </c>
      <c r="H5" s="138" t="s">
        <v>279</v>
      </c>
      <c r="I5" s="58" t="s">
        <v>797</v>
      </c>
      <c r="J5" s="55" t="s">
        <v>798</v>
      </c>
    </row>
    <row r="6" spans="1:10" s="177" customFormat="1" ht="22.5" customHeight="1">
      <c r="A6" s="96" t="s">
        <v>935</v>
      </c>
      <c r="B6" s="96" t="s">
        <v>784</v>
      </c>
      <c r="C6" s="1130" t="s">
        <v>799</v>
      </c>
      <c r="D6" s="57" t="s">
        <v>800</v>
      </c>
      <c r="E6" s="67" t="s">
        <v>594</v>
      </c>
      <c r="F6" s="67" t="s">
        <v>801</v>
      </c>
      <c r="G6" s="67" t="s">
        <v>802</v>
      </c>
      <c r="H6" s="57" t="s">
        <v>803</v>
      </c>
      <c r="I6" s="67" t="s">
        <v>804</v>
      </c>
      <c r="J6" s="50" t="s">
        <v>804</v>
      </c>
    </row>
    <row r="7" spans="1:10" s="177" customFormat="1" ht="45.75" customHeight="1">
      <c r="A7" s="835" t="s">
        <v>1197</v>
      </c>
      <c r="B7" s="1131" t="s">
        <v>1198</v>
      </c>
      <c r="C7" s="712" t="s">
        <v>282</v>
      </c>
      <c r="D7" s="1132">
        <v>6626</v>
      </c>
      <c r="E7" s="110">
        <v>613</v>
      </c>
      <c r="F7" s="110">
        <v>17</v>
      </c>
      <c r="G7" s="1133">
        <v>0.7916666666666666</v>
      </c>
      <c r="H7" s="1134">
        <v>0.2916666666666667</v>
      </c>
      <c r="I7" s="41">
        <v>13.4</v>
      </c>
      <c r="J7" s="45">
        <v>169</v>
      </c>
    </row>
    <row r="8" spans="1:10" s="177" customFormat="1" ht="45.75" customHeight="1">
      <c r="A8" s="838"/>
      <c r="B8" s="95" t="s">
        <v>1199</v>
      </c>
      <c r="C8" s="91" t="s">
        <v>282</v>
      </c>
      <c r="D8" s="1135">
        <v>5223</v>
      </c>
      <c r="E8" s="110">
        <v>880</v>
      </c>
      <c r="F8" s="110">
        <v>17</v>
      </c>
      <c r="G8" s="1133">
        <v>0.7916666666666666</v>
      </c>
      <c r="H8" s="1136">
        <v>0.2916666666666667</v>
      </c>
      <c r="I8" s="41">
        <v>13.4</v>
      </c>
      <c r="J8" s="45">
        <v>169</v>
      </c>
    </row>
    <row r="9" spans="1:10" s="177" customFormat="1" ht="45.75" customHeight="1">
      <c r="A9" s="839" t="s">
        <v>292</v>
      </c>
      <c r="B9" s="713" t="s">
        <v>293</v>
      </c>
      <c r="C9" s="712" t="s">
        <v>282</v>
      </c>
      <c r="D9" s="1137">
        <v>6322</v>
      </c>
      <c r="E9" s="1138">
        <v>937</v>
      </c>
      <c r="F9" s="1139">
        <v>21</v>
      </c>
      <c r="G9" s="1140">
        <v>0.7708333333333334</v>
      </c>
      <c r="H9" s="1140">
        <v>0.3125</v>
      </c>
      <c r="I9" s="1141" t="s">
        <v>996</v>
      </c>
      <c r="J9" s="1142">
        <v>266</v>
      </c>
    </row>
    <row r="10" spans="1:10" s="177" customFormat="1" ht="45.75" customHeight="1">
      <c r="A10" s="1143"/>
      <c r="B10" s="1144" t="s">
        <v>1200</v>
      </c>
      <c r="C10" s="91" t="s">
        <v>282</v>
      </c>
      <c r="D10" s="1145">
        <v>6825</v>
      </c>
      <c r="E10" s="1146">
        <v>921</v>
      </c>
      <c r="F10" s="1147">
        <v>21</v>
      </c>
      <c r="G10" s="1148">
        <v>0.7708333333333334</v>
      </c>
      <c r="H10" s="1148">
        <v>0.3125</v>
      </c>
      <c r="I10" s="1149" t="s">
        <v>1201</v>
      </c>
      <c r="J10" s="1150">
        <v>266</v>
      </c>
    </row>
    <row r="11" spans="1:10" s="177" customFormat="1" ht="45.75" customHeight="1">
      <c r="A11" s="839" t="s">
        <v>280</v>
      </c>
      <c r="B11" s="1151" t="s">
        <v>281</v>
      </c>
      <c r="C11" s="713" t="s">
        <v>282</v>
      </c>
      <c r="D11" s="1132">
        <v>15089</v>
      </c>
      <c r="E11" s="1152">
        <v>1935</v>
      </c>
      <c r="F11" s="1153">
        <v>23</v>
      </c>
      <c r="G11" s="1154">
        <v>0.7083333333333334</v>
      </c>
      <c r="H11" s="1154">
        <v>0.5625</v>
      </c>
      <c r="I11" s="1155" t="s">
        <v>992</v>
      </c>
      <c r="J11" s="881">
        <v>96</v>
      </c>
    </row>
    <row r="12" spans="1:10" s="177" customFormat="1" ht="45.75" customHeight="1">
      <c r="A12" s="848"/>
      <c r="B12" s="242" t="s">
        <v>283</v>
      </c>
      <c r="C12" s="119" t="s">
        <v>282</v>
      </c>
      <c r="D12" s="1135">
        <v>5360</v>
      </c>
      <c r="E12" s="117">
        <v>880</v>
      </c>
      <c r="F12" s="1156">
        <v>35</v>
      </c>
      <c r="G12" s="1157">
        <v>0.5555555555555556</v>
      </c>
      <c r="H12" s="1157">
        <v>0.47222222222222227</v>
      </c>
      <c r="I12" s="1158" t="s">
        <v>284</v>
      </c>
      <c r="J12" s="882"/>
    </row>
    <row r="13" spans="1:10" s="177" customFormat="1" ht="45.75" customHeight="1">
      <c r="A13" s="1143"/>
      <c r="B13" s="1159" t="s">
        <v>285</v>
      </c>
      <c r="C13" s="120" t="s">
        <v>286</v>
      </c>
      <c r="D13" s="128">
        <v>223</v>
      </c>
      <c r="E13" s="126">
        <v>250</v>
      </c>
      <c r="F13" s="1160">
        <v>35</v>
      </c>
      <c r="G13" s="1161">
        <v>0.3958333333333333</v>
      </c>
      <c r="H13" s="1161">
        <v>0.7222222222222222</v>
      </c>
      <c r="I13" s="1162" t="s">
        <v>993</v>
      </c>
      <c r="J13" s="883"/>
    </row>
    <row r="14" spans="1:10" s="177" customFormat="1" ht="45.75" customHeight="1">
      <c r="A14" s="712" t="s">
        <v>1202</v>
      </c>
      <c r="B14" s="1163" t="s">
        <v>1203</v>
      </c>
      <c r="C14" s="119" t="s">
        <v>282</v>
      </c>
      <c r="D14" s="1164">
        <v>3046</v>
      </c>
      <c r="E14" s="1165">
        <v>574</v>
      </c>
      <c r="F14" s="1166">
        <v>30</v>
      </c>
      <c r="G14" s="1167">
        <v>0.5208333333333334</v>
      </c>
      <c r="H14" s="1167">
        <v>0.46527777777777773</v>
      </c>
      <c r="I14" s="1168" t="s">
        <v>1201</v>
      </c>
      <c r="J14" s="1169">
        <v>67</v>
      </c>
    </row>
    <row r="15" spans="1:10" s="177" customFormat="1" ht="45.75" customHeight="1">
      <c r="A15" s="1170" t="s">
        <v>287</v>
      </c>
      <c r="B15" s="1151" t="s">
        <v>288</v>
      </c>
      <c r="C15" s="713" t="s">
        <v>282</v>
      </c>
      <c r="D15" s="1132">
        <v>6327</v>
      </c>
      <c r="E15" s="1152">
        <v>975</v>
      </c>
      <c r="F15" s="1153">
        <v>20</v>
      </c>
      <c r="G15" s="1171">
        <v>0.34722222222222227</v>
      </c>
      <c r="H15" s="1154">
        <v>0.7847222222222222</v>
      </c>
      <c r="I15" s="1155" t="s">
        <v>994</v>
      </c>
      <c r="J15" s="1172">
        <v>56</v>
      </c>
    </row>
    <row r="16" spans="1:10" s="177" customFormat="1" ht="45.75" customHeight="1">
      <c r="A16" s="1173"/>
      <c r="B16" s="242" t="s">
        <v>289</v>
      </c>
      <c r="C16" s="119" t="s">
        <v>282</v>
      </c>
      <c r="D16" s="1135">
        <v>3032</v>
      </c>
      <c r="E16" s="117">
        <v>572</v>
      </c>
      <c r="F16" s="1156">
        <v>34</v>
      </c>
      <c r="G16" s="1157" t="s">
        <v>27</v>
      </c>
      <c r="H16" s="1136" t="s">
        <v>1311</v>
      </c>
      <c r="I16" s="1158" t="s">
        <v>290</v>
      </c>
      <c r="J16" s="1174"/>
    </row>
    <row r="17" spans="1:10" s="177" customFormat="1" ht="45.75" customHeight="1">
      <c r="A17" s="1175"/>
      <c r="B17" s="1159" t="s">
        <v>291</v>
      </c>
      <c r="C17" s="120" t="s">
        <v>282</v>
      </c>
      <c r="D17" s="128">
        <v>606</v>
      </c>
      <c r="E17" s="126">
        <v>255</v>
      </c>
      <c r="F17" s="1160">
        <v>14.2</v>
      </c>
      <c r="G17" s="1161">
        <v>0.5833333333333334</v>
      </c>
      <c r="H17" s="1161">
        <v>0.5416666666666666</v>
      </c>
      <c r="I17" s="1162" t="s">
        <v>995</v>
      </c>
      <c r="J17" s="1176"/>
    </row>
    <row r="18" spans="1:10" s="177" customFormat="1" ht="45.75" customHeight="1">
      <c r="A18" s="835" t="s">
        <v>294</v>
      </c>
      <c r="B18" s="712" t="s">
        <v>295</v>
      </c>
      <c r="C18" s="712" t="s">
        <v>282</v>
      </c>
      <c r="D18" s="117">
        <v>3719</v>
      </c>
      <c r="E18" s="117">
        <v>1081</v>
      </c>
      <c r="F18" s="1156">
        <v>20</v>
      </c>
      <c r="G18" s="1157">
        <v>0.7152777777777778</v>
      </c>
      <c r="H18" s="1136">
        <v>0.5694444444444444</v>
      </c>
      <c r="I18" s="1158" t="s">
        <v>997</v>
      </c>
      <c r="J18" s="242">
        <v>70</v>
      </c>
    </row>
    <row r="19" spans="1:10" s="177" customFormat="1" ht="45.75" customHeight="1">
      <c r="A19" s="838"/>
      <c r="B19" s="91" t="s">
        <v>296</v>
      </c>
      <c r="C19" s="120" t="s">
        <v>282</v>
      </c>
      <c r="D19" s="128">
        <v>2009</v>
      </c>
      <c r="E19" s="126">
        <v>550</v>
      </c>
      <c r="F19" s="1160">
        <v>36</v>
      </c>
      <c r="G19" s="1161">
        <v>0.3958333333333333</v>
      </c>
      <c r="H19" s="1161">
        <v>0.7638888888888888</v>
      </c>
      <c r="I19" s="1162" t="s">
        <v>284</v>
      </c>
      <c r="J19" s="1159"/>
    </row>
    <row r="20" spans="1:10" s="177" customFormat="1" ht="45.75" customHeight="1">
      <c r="A20" s="205" t="s">
        <v>298</v>
      </c>
      <c r="B20" s="1159" t="s">
        <v>299</v>
      </c>
      <c r="C20" s="120" t="s">
        <v>282</v>
      </c>
      <c r="D20" s="128">
        <v>4332</v>
      </c>
      <c r="E20" s="126">
        <v>550</v>
      </c>
      <c r="F20" s="1160">
        <v>16</v>
      </c>
      <c r="G20" s="1177">
        <v>0.611111111111111</v>
      </c>
      <c r="H20" s="1161">
        <v>0.2916666666666667</v>
      </c>
      <c r="I20" s="1162" t="s">
        <v>297</v>
      </c>
      <c r="J20" s="120">
        <v>128</v>
      </c>
    </row>
    <row r="21" spans="1:10" s="177" customFormat="1" ht="45.75" customHeight="1">
      <c r="A21" s="1178"/>
      <c r="B21" s="1178"/>
      <c r="C21" s="1178"/>
      <c r="D21" s="1178"/>
      <c r="E21" s="1178"/>
      <c r="F21" s="1178"/>
      <c r="G21" s="1178"/>
      <c r="H21" s="1178"/>
      <c r="I21" s="1178"/>
      <c r="J21" s="1178"/>
    </row>
    <row r="22" spans="1:10" s="177" customFormat="1" ht="80.25" customHeight="1">
      <c r="A22" s="205" t="s">
        <v>1204</v>
      </c>
      <c r="B22" s="1142" t="s">
        <v>1205</v>
      </c>
      <c r="C22" s="205" t="s">
        <v>282</v>
      </c>
      <c r="D22" s="1137">
        <v>4114</v>
      </c>
      <c r="E22" s="1138">
        <v>825</v>
      </c>
      <c r="F22" s="1139">
        <v>32</v>
      </c>
      <c r="G22" s="1179">
        <v>0.7083333333333334</v>
      </c>
      <c r="H22" s="1179">
        <v>0.5208333333333334</v>
      </c>
      <c r="I22" s="1141" t="s">
        <v>297</v>
      </c>
      <c r="J22" s="713">
        <v>60</v>
      </c>
    </row>
    <row r="23" spans="1:10" s="177" customFormat="1" ht="75" customHeight="1">
      <c r="A23" s="1180" t="s">
        <v>300</v>
      </c>
      <c r="B23" s="1181" t="s">
        <v>301</v>
      </c>
      <c r="C23" s="205" t="s">
        <v>286</v>
      </c>
      <c r="D23" s="1137"/>
      <c r="E23" s="1138"/>
      <c r="F23" s="1182" t="s">
        <v>1312</v>
      </c>
      <c r="G23" s="1140"/>
      <c r="H23" s="1140"/>
      <c r="I23" s="1141"/>
      <c r="J23" s="713"/>
    </row>
    <row r="24" spans="1:10" s="177" customFormat="1" ht="66.75" customHeight="1">
      <c r="A24" s="712" t="s">
        <v>302</v>
      </c>
      <c r="B24" s="95" t="s">
        <v>28</v>
      </c>
      <c r="C24" s="91" t="s">
        <v>286</v>
      </c>
      <c r="D24" s="1183">
        <v>199</v>
      </c>
      <c r="E24" s="1184">
        <v>294</v>
      </c>
      <c r="F24" s="1185">
        <v>13</v>
      </c>
      <c r="G24" s="1186">
        <v>0.4583333333333333</v>
      </c>
      <c r="H24" s="1186">
        <v>0.5208333333333334</v>
      </c>
      <c r="I24" s="1187">
        <v>10.3</v>
      </c>
      <c r="J24" s="713">
        <v>9.8</v>
      </c>
    </row>
    <row r="25" spans="1:10" s="177" customFormat="1" ht="45.75" customHeight="1">
      <c r="A25" s="839" t="s">
        <v>303</v>
      </c>
      <c r="B25" s="713" t="s">
        <v>304</v>
      </c>
      <c r="C25" s="713" t="s">
        <v>286</v>
      </c>
      <c r="D25" s="1132"/>
      <c r="E25" s="1152"/>
      <c r="F25" s="1188" t="s">
        <v>1313</v>
      </c>
      <c r="G25" s="1154"/>
      <c r="H25" s="1154"/>
      <c r="I25" s="1155"/>
      <c r="J25" s="1189"/>
    </row>
    <row r="26" spans="1:10" s="177" customFormat="1" ht="45.75" customHeight="1">
      <c r="A26" s="1190"/>
      <c r="B26" s="95" t="s">
        <v>1314</v>
      </c>
      <c r="C26" s="91" t="s">
        <v>286</v>
      </c>
      <c r="D26" s="1183">
        <v>156</v>
      </c>
      <c r="E26" s="1184">
        <v>244</v>
      </c>
      <c r="F26" s="1191">
        <v>14</v>
      </c>
      <c r="G26" s="1186">
        <v>0.4166666666666667</v>
      </c>
      <c r="H26" s="1186">
        <v>0.4583333333333333</v>
      </c>
      <c r="I26" s="1187">
        <v>14.4</v>
      </c>
      <c r="J26" s="1192">
        <v>7</v>
      </c>
    </row>
    <row r="27" spans="1:16" s="63" customFormat="1" ht="18" customHeight="1">
      <c r="A27" s="247" t="s">
        <v>323</v>
      </c>
      <c r="B27" s="246"/>
      <c r="C27" s="246"/>
      <c r="D27" s="185" t="s">
        <v>324</v>
      </c>
      <c r="E27" s="185"/>
      <c r="F27" s="246"/>
      <c r="G27" s="185"/>
      <c r="I27" s="185"/>
      <c r="J27" s="233"/>
      <c r="K27" s="233"/>
      <c r="L27" s="185"/>
      <c r="M27" s="233"/>
      <c r="N27" s="233"/>
      <c r="O27" s="233"/>
      <c r="P27" s="233"/>
    </row>
    <row r="28" spans="1:10" s="177" customFormat="1" ht="14.25">
      <c r="A28" s="866" t="s">
        <v>1206</v>
      </c>
      <c r="B28" s="866"/>
      <c r="C28" s="866"/>
      <c r="D28" s="866"/>
      <c r="E28" s="866"/>
      <c r="F28" s="493"/>
      <c r="G28" s="493"/>
      <c r="H28" s="493"/>
      <c r="I28" s="493"/>
      <c r="J28" s="576"/>
    </row>
    <row r="29" spans="1:10" s="177" customFormat="1" ht="14.25">
      <c r="A29" s="1194" t="s">
        <v>1315</v>
      </c>
      <c r="B29" s="1193"/>
      <c r="C29" s="1193"/>
      <c r="D29" s="1193"/>
      <c r="E29" s="1193"/>
      <c r="F29" s="493"/>
      <c r="G29" s="493"/>
      <c r="H29" s="493"/>
      <c r="I29" s="493"/>
      <c r="J29" s="576"/>
    </row>
    <row r="30" spans="1:256" ht="14.25">
      <c r="A30" s="512" t="s">
        <v>1077</v>
      </c>
      <c r="B30" s="513"/>
      <c r="C30" s="513"/>
      <c r="D30" s="513" t="s">
        <v>1005</v>
      </c>
      <c r="E30" s="238"/>
      <c r="F30" s="513"/>
      <c r="H30" s="513"/>
      <c r="I30" s="513"/>
      <c r="J30" s="513"/>
      <c r="K30" s="513"/>
      <c r="L30" s="238"/>
      <c r="M30" s="32"/>
      <c r="N30" s="32"/>
      <c r="O30" s="32"/>
      <c r="P30" s="32"/>
      <c r="Q30" s="32"/>
      <c r="R30" s="32"/>
      <c r="S30" s="32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="177" customFormat="1" ht="14.25"/>
    <row r="32" s="177" customFormat="1" ht="14.25"/>
    <row r="33" s="177" customFormat="1" ht="14.25"/>
    <row r="34" s="177" customFormat="1" ht="14.25"/>
    <row r="35" s="177" customFormat="1" ht="14.25"/>
    <row r="36" s="177" customFormat="1" ht="14.25"/>
    <row r="37" s="177" customFormat="1" ht="14.25"/>
    <row r="38" s="177" customFormat="1" ht="14.25"/>
    <row r="39" s="177" customFormat="1" ht="14.25"/>
    <row r="40" s="177" customFormat="1" ht="14.25"/>
    <row r="41" s="177" customFormat="1" ht="14.25"/>
    <row r="42" s="177" customFormat="1" ht="14.25"/>
    <row r="43" s="177" customFormat="1" ht="14.25"/>
    <row r="44" s="177" customFormat="1" ht="14.25"/>
    <row r="45" s="177" customFormat="1" ht="14.25"/>
    <row r="46" s="177" customFormat="1" ht="14.25"/>
    <row r="47" s="177" customFormat="1" ht="14.25"/>
    <row r="48" s="177" customFormat="1" ht="14.25"/>
    <row r="49" s="177" customFormat="1" ht="14.25"/>
    <row r="50" s="177" customFormat="1" ht="14.25"/>
    <row r="51" s="177" customFormat="1" ht="14.25"/>
    <row r="52" s="177" customFormat="1" ht="14.25"/>
    <row r="53" s="177" customFormat="1" ht="14.25"/>
    <row r="54" s="177" customFormat="1" ht="14.25"/>
    <row r="55" s="177" customFormat="1" ht="14.25"/>
    <row r="56" s="177" customFormat="1" ht="14.25"/>
    <row r="57" s="177" customFormat="1" ht="14.25"/>
    <row r="58" s="177" customFormat="1" ht="14.25"/>
    <row r="59" s="177" customFormat="1" ht="14.25"/>
    <row r="60" s="177" customFormat="1" ht="14.25"/>
    <row r="61" s="177" customFormat="1" ht="14.25"/>
    <row r="62" s="177" customFormat="1" ht="14.25"/>
    <row r="63" s="177" customFormat="1" ht="14.25"/>
    <row r="64" s="177" customFormat="1" ht="14.25"/>
    <row r="65" s="177" customFormat="1" ht="14.25"/>
    <row r="66" s="177" customFormat="1" ht="14.25"/>
    <row r="67" s="177" customFormat="1" ht="14.25"/>
    <row r="68" s="177" customFormat="1" ht="14.25"/>
    <row r="69" s="177" customFormat="1" ht="14.25"/>
    <row r="70" s="177" customFormat="1" ht="14.25"/>
    <row r="71" s="177" customFormat="1" ht="14.25"/>
    <row r="72" s="177" customFormat="1" ht="14.25"/>
    <row r="73" s="177" customFormat="1" ht="14.25"/>
    <row r="74" s="177" customFormat="1" ht="14.25"/>
    <row r="75" s="177" customFormat="1" ht="14.25"/>
    <row r="76" s="177" customFormat="1" ht="14.25"/>
    <row r="77" s="177" customFormat="1" ht="14.25"/>
    <row r="78" s="177" customFormat="1" ht="14.25"/>
    <row r="79" s="177" customFormat="1" ht="14.25"/>
    <row r="80" s="177" customFormat="1" ht="14.25"/>
    <row r="81" s="177" customFormat="1" ht="14.25"/>
    <row r="82" s="177" customFormat="1" ht="14.25"/>
    <row r="83" s="177" customFormat="1" ht="14.25"/>
    <row r="84" s="177" customFormat="1" ht="14.25"/>
    <row r="85" s="177" customFormat="1" ht="14.25"/>
    <row r="86" s="177" customFormat="1" ht="14.25"/>
    <row r="87" s="177" customFormat="1" ht="14.25"/>
    <row r="88" s="177" customFormat="1" ht="14.25"/>
    <row r="89" s="177" customFormat="1" ht="14.25"/>
    <row r="90" s="177" customFormat="1" ht="14.25"/>
    <row r="91" s="177" customFormat="1" ht="14.25"/>
  </sheetData>
  <sheetProtection/>
  <mergeCells count="13">
    <mergeCell ref="A29:E29"/>
    <mergeCell ref="A15:A17"/>
    <mergeCell ref="J15:J17"/>
    <mergeCell ref="A18:A19"/>
    <mergeCell ref="A25:A26"/>
    <mergeCell ref="G3:H3"/>
    <mergeCell ref="G4:H4"/>
    <mergeCell ref="A7:A8"/>
    <mergeCell ref="A9:A10"/>
    <mergeCell ref="A11:A13"/>
    <mergeCell ref="J11:J13"/>
    <mergeCell ref="A28:E28"/>
    <mergeCell ref="A1:J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94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6" width="10.99609375" style="14" customWidth="1"/>
    <col min="17" max="17" width="10.99609375" style="17" customWidth="1"/>
    <col min="18" max="18" width="10.99609375" style="14" customWidth="1"/>
    <col min="19" max="19" width="11.21484375" style="14" customWidth="1"/>
    <col min="20" max="16384" width="8.88671875" style="14" customWidth="1"/>
  </cols>
  <sheetData>
    <row r="1" spans="1:19" s="26" customFormat="1" ht="25.5" customHeight="1">
      <c r="A1" s="729" t="s">
        <v>1321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:19" s="26" customFormat="1" ht="18" customHeight="1">
      <c r="A2" s="26" t="s">
        <v>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870" t="s">
        <v>30</v>
      </c>
      <c r="S2" s="871"/>
    </row>
    <row r="3" spans="1:256" s="63" customFormat="1" ht="21.75" customHeight="1">
      <c r="A3" s="597"/>
      <c r="B3" s="492" t="s">
        <v>305</v>
      </c>
      <c r="C3" s="492" t="s">
        <v>306</v>
      </c>
      <c r="D3" s="492" t="s">
        <v>307</v>
      </c>
      <c r="E3" s="867" t="s">
        <v>308</v>
      </c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5"/>
      <c r="S3" s="597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  <c r="BQ3" s="493"/>
      <c r="BR3" s="493"/>
      <c r="BS3" s="493"/>
      <c r="BT3" s="493"/>
      <c r="BU3" s="493"/>
      <c r="BV3" s="493"/>
      <c r="BW3" s="493"/>
      <c r="BX3" s="493"/>
      <c r="BY3" s="493"/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493"/>
      <c r="CP3" s="493"/>
      <c r="CQ3" s="493"/>
      <c r="CR3" s="493"/>
      <c r="CS3" s="493"/>
      <c r="CT3" s="493"/>
      <c r="CU3" s="493"/>
      <c r="CV3" s="493"/>
      <c r="CW3" s="493"/>
      <c r="CX3" s="493"/>
      <c r="CY3" s="493"/>
      <c r="CZ3" s="493"/>
      <c r="DA3" s="493"/>
      <c r="DB3" s="493"/>
      <c r="DC3" s="493"/>
      <c r="DD3" s="493"/>
      <c r="DE3" s="493"/>
      <c r="DF3" s="493"/>
      <c r="DG3" s="493"/>
      <c r="DH3" s="493"/>
      <c r="DI3" s="493"/>
      <c r="DJ3" s="493"/>
      <c r="DK3" s="493"/>
      <c r="DL3" s="493"/>
      <c r="DM3" s="493"/>
      <c r="DN3" s="493"/>
      <c r="DO3" s="493"/>
      <c r="DP3" s="493"/>
      <c r="DQ3" s="493"/>
      <c r="DR3" s="493"/>
      <c r="DS3" s="493"/>
      <c r="DT3" s="493"/>
      <c r="DU3" s="493"/>
      <c r="DV3" s="493"/>
      <c r="DW3" s="493"/>
      <c r="DX3" s="493"/>
      <c r="DY3" s="493"/>
      <c r="DZ3" s="493"/>
      <c r="EA3" s="493"/>
      <c r="EB3" s="493"/>
      <c r="EC3" s="493"/>
      <c r="ED3" s="493"/>
      <c r="EE3" s="493"/>
      <c r="EF3" s="493"/>
      <c r="EG3" s="493"/>
      <c r="EH3" s="493"/>
      <c r="EI3" s="493"/>
      <c r="EJ3" s="493"/>
      <c r="EK3" s="493"/>
      <c r="EL3" s="493"/>
      <c r="EM3" s="493"/>
      <c r="EN3" s="493"/>
      <c r="EO3" s="493"/>
      <c r="EP3" s="493"/>
      <c r="EQ3" s="493"/>
      <c r="ER3" s="493"/>
      <c r="ES3" s="493"/>
      <c r="ET3" s="493"/>
      <c r="EU3" s="493"/>
      <c r="EV3" s="493"/>
      <c r="EW3" s="493"/>
      <c r="EX3" s="493"/>
      <c r="EY3" s="493"/>
      <c r="EZ3" s="493"/>
      <c r="FA3" s="493"/>
      <c r="FB3" s="493"/>
      <c r="FC3" s="493"/>
      <c r="FD3" s="493"/>
      <c r="FE3" s="493"/>
      <c r="FF3" s="493"/>
      <c r="FG3" s="493"/>
      <c r="FH3" s="493"/>
      <c r="FI3" s="493"/>
      <c r="FJ3" s="493"/>
      <c r="FK3" s="493"/>
      <c r="FL3" s="493"/>
      <c r="FM3" s="493"/>
      <c r="FN3" s="493"/>
      <c r="FO3" s="493"/>
      <c r="FP3" s="493"/>
      <c r="FQ3" s="493"/>
      <c r="FR3" s="493"/>
      <c r="FS3" s="493"/>
      <c r="FT3" s="493"/>
      <c r="FU3" s="493"/>
      <c r="FV3" s="493"/>
      <c r="FW3" s="493"/>
      <c r="FX3" s="493"/>
      <c r="FY3" s="493"/>
      <c r="FZ3" s="493"/>
      <c r="GA3" s="493"/>
      <c r="GB3" s="493"/>
      <c r="GC3" s="493"/>
      <c r="GD3" s="493"/>
      <c r="GE3" s="493"/>
      <c r="GF3" s="493"/>
      <c r="GG3" s="493"/>
      <c r="GH3" s="493"/>
      <c r="GI3" s="493"/>
      <c r="GJ3" s="493"/>
      <c r="GK3" s="493"/>
      <c r="GL3" s="493"/>
      <c r="GM3" s="493"/>
      <c r="GN3" s="493"/>
      <c r="GO3" s="493"/>
      <c r="GP3" s="493"/>
      <c r="GQ3" s="493"/>
      <c r="GR3" s="493"/>
      <c r="GS3" s="493"/>
      <c r="GT3" s="493"/>
      <c r="GU3" s="493"/>
      <c r="GV3" s="493"/>
      <c r="GW3" s="493"/>
      <c r="GX3" s="493"/>
      <c r="GY3" s="493"/>
      <c r="GZ3" s="493"/>
      <c r="HA3" s="493"/>
      <c r="HB3" s="493"/>
      <c r="HC3" s="493"/>
      <c r="HD3" s="493"/>
      <c r="HE3" s="493"/>
      <c r="HF3" s="493"/>
      <c r="HG3" s="493"/>
      <c r="HH3" s="493"/>
      <c r="HI3" s="493"/>
      <c r="HJ3" s="493"/>
      <c r="HK3" s="493"/>
      <c r="HL3" s="493"/>
      <c r="HM3" s="493"/>
      <c r="HN3" s="493"/>
      <c r="HO3" s="493"/>
      <c r="HP3" s="493"/>
      <c r="HQ3" s="493"/>
      <c r="HR3" s="493"/>
      <c r="HS3" s="493"/>
      <c r="HT3" s="493"/>
      <c r="HU3" s="493"/>
      <c r="HV3" s="493"/>
      <c r="HW3" s="493"/>
      <c r="HX3" s="493"/>
      <c r="HY3" s="493"/>
      <c r="HZ3" s="493"/>
      <c r="IA3" s="493"/>
      <c r="IB3" s="493"/>
      <c r="IC3" s="493"/>
      <c r="ID3" s="493"/>
      <c r="IE3" s="493"/>
      <c r="IF3" s="493"/>
      <c r="IG3" s="493"/>
      <c r="IH3" s="493"/>
      <c r="II3" s="493"/>
      <c r="IJ3" s="493"/>
      <c r="IK3" s="493"/>
      <c r="IL3" s="493"/>
      <c r="IM3" s="493"/>
      <c r="IN3" s="493"/>
      <c r="IO3" s="493"/>
      <c r="IP3" s="493"/>
      <c r="IQ3" s="493"/>
      <c r="IR3" s="493"/>
      <c r="IS3" s="493"/>
      <c r="IT3" s="493"/>
      <c r="IU3" s="493"/>
      <c r="IV3" s="493"/>
    </row>
    <row r="4" spans="1:256" s="63" customFormat="1" ht="21.75" customHeight="1">
      <c r="A4" s="483" t="s">
        <v>195</v>
      </c>
      <c r="B4" s="484"/>
      <c r="C4" s="484" t="s">
        <v>35</v>
      </c>
      <c r="D4" s="484"/>
      <c r="E4" s="598"/>
      <c r="F4" s="492" t="s">
        <v>309</v>
      </c>
      <c r="G4" s="492" t="s">
        <v>310</v>
      </c>
      <c r="H4" s="492" t="s">
        <v>311</v>
      </c>
      <c r="I4" s="492" t="s">
        <v>312</v>
      </c>
      <c r="J4" s="492" t="s">
        <v>313</v>
      </c>
      <c r="K4" s="492" t="s">
        <v>314</v>
      </c>
      <c r="L4" s="492" t="s">
        <v>315</v>
      </c>
      <c r="M4" s="492" t="s">
        <v>316</v>
      </c>
      <c r="N4" s="595" t="s">
        <v>317</v>
      </c>
      <c r="O4" s="492" t="s">
        <v>319</v>
      </c>
      <c r="P4" s="494" t="s">
        <v>318</v>
      </c>
      <c r="Q4" s="492" t="s">
        <v>320</v>
      </c>
      <c r="R4" s="492" t="s">
        <v>321</v>
      </c>
      <c r="S4" s="483" t="s">
        <v>196</v>
      </c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  <c r="BQ4" s="493"/>
      <c r="BR4" s="493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493"/>
      <c r="CF4" s="493"/>
      <c r="CG4" s="493"/>
      <c r="CH4" s="493"/>
      <c r="CI4" s="493"/>
      <c r="CJ4" s="493"/>
      <c r="CK4" s="493"/>
      <c r="CL4" s="493"/>
      <c r="CM4" s="493"/>
      <c r="CN4" s="493"/>
      <c r="CO4" s="493"/>
      <c r="CP4" s="493"/>
      <c r="CQ4" s="493"/>
      <c r="CR4" s="493"/>
      <c r="CS4" s="493"/>
      <c r="CT4" s="493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493"/>
      <c r="DH4" s="493"/>
      <c r="DI4" s="493"/>
      <c r="DJ4" s="493"/>
      <c r="DK4" s="493"/>
      <c r="DL4" s="493"/>
      <c r="DM4" s="493"/>
      <c r="DN4" s="493"/>
      <c r="DO4" s="493"/>
      <c r="DP4" s="493"/>
      <c r="DQ4" s="493"/>
      <c r="DR4" s="493"/>
      <c r="DS4" s="493"/>
      <c r="DT4" s="493"/>
      <c r="DU4" s="493"/>
      <c r="DV4" s="493"/>
      <c r="DW4" s="493"/>
      <c r="DX4" s="493"/>
      <c r="DY4" s="493"/>
      <c r="DZ4" s="493"/>
      <c r="EA4" s="493"/>
      <c r="EB4" s="493"/>
      <c r="EC4" s="493"/>
      <c r="ED4" s="493"/>
      <c r="EE4" s="493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3"/>
      <c r="FL4" s="493"/>
      <c r="FM4" s="493"/>
      <c r="FN4" s="493"/>
      <c r="FO4" s="493"/>
      <c r="FP4" s="493"/>
      <c r="FQ4" s="493"/>
      <c r="FR4" s="493"/>
      <c r="FS4" s="493"/>
      <c r="FT4" s="493"/>
      <c r="FU4" s="493"/>
      <c r="FV4" s="493"/>
      <c r="FW4" s="493"/>
      <c r="FX4" s="493"/>
      <c r="FY4" s="493"/>
      <c r="FZ4" s="493"/>
      <c r="GA4" s="493"/>
      <c r="GB4" s="493"/>
      <c r="GC4" s="493"/>
      <c r="GD4" s="493"/>
      <c r="GE4" s="493"/>
      <c r="GF4" s="493"/>
      <c r="GG4" s="493"/>
      <c r="GH4" s="493"/>
      <c r="GI4" s="493"/>
      <c r="GJ4" s="493"/>
      <c r="GK4" s="493"/>
      <c r="GL4" s="493"/>
      <c r="GM4" s="493"/>
      <c r="GN4" s="493"/>
      <c r="GO4" s="493"/>
      <c r="GP4" s="493"/>
      <c r="GQ4" s="493"/>
      <c r="GR4" s="493"/>
      <c r="GS4" s="493"/>
      <c r="GT4" s="493"/>
      <c r="GU4" s="493"/>
      <c r="GV4" s="493"/>
      <c r="GW4" s="493"/>
      <c r="GX4" s="493"/>
      <c r="GY4" s="493"/>
      <c r="GZ4" s="493"/>
      <c r="HA4" s="493"/>
      <c r="HB4" s="493"/>
      <c r="HC4" s="493"/>
      <c r="HD4" s="493"/>
      <c r="HE4" s="493"/>
      <c r="HF4" s="493"/>
      <c r="HG4" s="493"/>
      <c r="HH4" s="493"/>
      <c r="HI4" s="493"/>
      <c r="HJ4" s="493"/>
      <c r="HK4" s="493"/>
      <c r="HL4" s="493"/>
      <c r="HM4" s="493"/>
      <c r="HN4" s="493"/>
      <c r="HO4" s="493"/>
      <c r="HP4" s="493"/>
      <c r="HQ4" s="493"/>
      <c r="HR4" s="493"/>
      <c r="HS4" s="493"/>
      <c r="HT4" s="493"/>
      <c r="HU4" s="493"/>
      <c r="HV4" s="493"/>
      <c r="HW4" s="493"/>
      <c r="HX4" s="493"/>
      <c r="HY4" s="493"/>
      <c r="HZ4" s="493"/>
      <c r="IA4" s="493"/>
      <c r="IB4" s="493"/>
      <c r="IC4" s="493"/>
      <c r="ID4" s="493"/>
      <c r="IE4" s="493"/>
      <c r="IF4" s="493"/>
      <c r="IG4" s="493"/>
      <c r="IH4" s="493"/>
      <c r="II4" s="493"/>
      <c r="IJ4" s="493"/>
      <c r="IK4" s="493"/>
      <c r="IL4" s="493"/>
      <c r="IM4" s="493"/>
      <c r="IN4" s="493"/>
      <c r="IO4" s="493"/>
      <c r="IP4" s="493"/>
      <c r="IQ4" s="493"/>
      <c r="IR4" s="493"/>
      <c r="IS4" s="493"/>
      <c r="IT4" s="493"/>
      <c r="IU4" s="493"/>
      <c r="IV4" s="493"/>
    </row>
    <row r="5" spans="1:256" s="63" customFormat="1" ht="21.75" customHeight="1">
      <c r="A5" s="483"/>
      <c r="B5" s="484"/>
      <c r="C5" s="484" t="s">
        <v>47</v>
      </c>
      <c r="D5" s="484" t="s">
        <v>48</v>
      </c>
      <c r="E5" s="598"/>
      <c r="F5" s="484"/>
      <c r="G5" s="484"/>
      <c r="H5" s="484" t="s">
        <v>49</v>
      </c>
      <c r="I5" s="484"/>
      <c r="J5" s="484"/>
      <c r="K5" s="484"/>
      <c r="L5" s="484"/>
      <c r="M5" s="484"/>
      <c r="N5" s="485"/>
      <c r="O5" s="484" t="s">
        <v>50</v>
      </c>
      <c r="P5" s="491"/>
      <c r="Q5" s="484"/>
      <c r="R5" s="484"/>
      <c r="S5" s="48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493"/>
      <c r="DE5" s="493"/>
      <c r="DF5" s="493"/>
      <c r="DG5" s="493"/>
      <c r="DH5" s="493"/>
      <c r="DI5" s="493"/>
      <c r="DJ5" s="493"/>
      <c r="DK5" s="493"/>
      <c r="DL5" s="493"/>
      <c r="DM5" s="493"/>
      <c r="DN5" s="493"/>
      <c r="DO5" s="493"/>
      <c r="DP5" s="493"/>
      <c r="DQ5" s="493"/>
      <c r="DR5" s="493"/>
      <c r="DS5" s="493"/>
      <c r="DT5" s="493"/>
      <c r="DU5" s="493"/>
      <c r="DV5" s="493"/>
      <c r="DW5" s="493"/>
      <c r="DX5" s="493"/>
      <c r="DY5" s="493"/>
      <c r="DZ5" s="493"/>
      <c r="EA5" s="493"/>
      <c r="EB5" s="493"/>
      <c r="EC5" s="493"/>
      <c r="ED5" s="493"/>
      <c r="EE5" s="493"/>
      <c r="EF5" s="493"/>
      <c r="EG5" s="493"/>
      <c r="EH5" s="493"/>
      <c r="EI5" s="493"/>
      <c r="EJ5" s="493"/>
      <c r="EK5" s="493"/>
      <c r="EL5" s="493"/>
      <c r="EM5" s="493"/>
      <c r="EN5" s="493"/>
      <c r="EO5" s="493"/>
      <c r="EP5" s="493"/>
      <c r="EQ5" s="493"/>
      <c r="ER5" s="493"/>
      <c r="ES5" s="493"/>
      <c r="ET5" s="493"/>
      <c r="EU5" s="493"/>
      <c r="EV5" s="493"/>
      <c r="EW5" s="493"/>
      <c r="EX5" s="49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493"/>
      <c r="FL5" s="493"/>
      <c r="FM5" s="493"/>
      <c r="FN5" s="493"/>
      <c r="FO5" s="493"/>
      <c r="FP5" s="493"/>
      <c r="FQ5" s="493"/>
      <c r="FR5" s="493"/>
      <c r="FS5" s="493"/>
      <c r="FT5" s="493"/>
      <c r="FU5" s="493"/>
      <c r="FV5" s="493"/>
      <c r="FW5" s="493"/>
      <c r="FX5" s="493"/>
      <c r="FY5" s="493"/>
      <c r="FZ5" s="493"/>
      <c r="GA5" s="493"/>
      <c r="GB5" s="493"/>
      <c r="GC5" s="493"/>
      <c r="GD5" s="493"/>
      <c r="GE5" s="493"/>
      <c r="GF5" s="493"/>
      <c r="GG5" s="493"/>
      <c r="GH5" s="493"/>
      <c r="GI5" s="493"/>
      <c r="GJ5" s="493"/>
      <c r="GK5" s="493"/>
      <c r="GL5" s="493"/>
      <c r="GM5" s="493"/>
      <c r="GN5" s="493"/>
      <c r="GO5" s="493"/>
      <c r="GP5" s="493"/>
      <c r="GQ5" s="493"/>
      <c r="GR5" s="493"/>
      <c r="GS5" s="493"/>
      <c r="GT5" s="493"/>
      <c r="GU5" s="493"/>
      <c r="GV5" s="493"/>
      <c r="GW5" s="493"/>
      <c r="GX5" s="493"/>
      <c r="GY5" s="493"/>
      <c r="GZ5" s="493"/>
      <c r="HA5" s="493"/>
      <c r="HB5" s="493"/>
      <c r="HC5" s="493"/>
      <c r="HD5" s="493"/>
      <c r="HE5" s="493"/>
      <c r="HF5" s="493"/>
      <c r="HG5" s="493"/>
      <c r="HH5" s="493"/>
      <c r="HI5" s="493"/>
      <c r="HJ5" s="493"/>
      <c r="HK5" s="493"/>
      <c r="HL5" s="493"/>
      <c r="HM5" s="493"/>
      <c r="HN5" s="493"/>
      <c r="HO5" s="493"/>
      <c r="HP5" s="493"/>
      <c r="HQ5" s="493"/>
      <c r="HR5" s="493"/>
      <c r="HS5" s="493"/>
      <c r="HT5" s="493"/>
      <c r="HU5" s="493"/>
      <c r="HV5" s="493"/>
      <c r="HW5" s="493"/>
      <c r="HX5" s="493"/>
      <c r="HY5" s="493"/>
      <c r="HZ5" s="493"/>
      <c r="IA5" s="493"/>
      <c r="IB5" s="493"/>
      <c r="IC5" s="493"/>
      <c r="ID5" s="493"/>
      <c r="IE5" s="493"/>
      <c r="IF5" s="493"/>
      <c r="IG5" s="493"/>
      <c r="IH5" s="493"/>
      <c r="II5" s="493"/>
      <c r="IJ5" s="493"/>
      <c r="IK5" s="493"/>
      <c r="IL5" s="493"/>
      <c r="IM5" s="493"/>
      <c r="IN5" s="493"/>
      <c r="IO5" s="493"/>
      <c r="IP5" s="493"/>
      <c r="IQ5" s="493"/>
      <c r="IR5" s="493"/>
      <c r="IS5" s="493"/>
      <c r="IT5" s="493"/>
      <c r="IU5" s="493"/>
      <c r="IV5" s="493"/>
    </row>
    <row r="6" spans="1:256" s="63" customFormat="1" ht="21.75" customHeight="1">
      <c r="A6" s="486"/>
      <c r="B6" s="487" t="s">
        <v>51</v>
      </c>
      <c r="C6" s="487" t="s">
        <v>52</v>
      </c>
      <c r="D6" s="487" t="s">
        <v>52</v>
      </c>
      <c r="E6" s="578"/>
      <c r="F6" s="487" t="s">
        <v>53</v>
      </c>
      <c r="G6" s="487" t="s">
        <v>1222</v>
      </c>
      <c r="H6" s="487" t="s">
        <v>55</v>
      </c>
      <c r="I6" s="487" t="s">
        <v>56</v>
      </c>
      <c r="J6" s="487" t="s">
        <v>57</v>
      </c>
      <c r="K6" s="487" t="s">
        <v>58</v>
      </c>
      <c r="L6" s="487" t="s">
        <v>59</v>
      </c>
      <c r="M6" s="487" t="s">
        <v>60</v>
      </c>
      <c r="N6" s="489" t="s">
        <v>61</v>
      </c>
      <c r="O6" s="488" t="s">
        <v>63</v>
      </c>
      <c r="P6" s="499" t="s">
        <v>62</v>
      </c>
      <c r="Q6" s="487" t="s">
        <v>64</v>
      </c>
      <c r="R6" s="487" t="s">
        <v>772</v>
      </c>
      <c r="S6" s="486" t="s">
        <v>590</v>
      </c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/>
      <c r="EN6" s="493"/>
      <c r="EO6" s="493"/>
      <c r="EP6" s="493"/>
      <c r="EQ6" s="493"/>
      <c r="ER6" s="49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493"/>
      <c r="FL6" s="493"/>
      <c r="FM6" s="493"/>
      <c r="FN6" s="493"/>
      <c r="FO6" s="493"/>
      <c r="FP6" s="493"/>
      <c r="FQ6" s="493"/>
      <c r="FR6" s="493"/>
      <c r="FS6" s="493"/>
      <c r="FT6" s="493"/>
      <c r="FU6" s="493"/>
      <c r="FV6" s="493"/>
      <c r="FW6" s="493"/>
      <c r="FX6" s="493"/>
      <c r="FY6" s="493"/>
      <c r="FZ6" s="493"/>
      <c r="GA6" s="493"/>
      <c r="GB6" s="493"/>
      <c r="GC6" s="493"/>
      <c r="GD6" s="493"/>
      <c r="GE6" s="493"/>
      <c r="GF6" s="493"/>
      <c r="GG6" s="493"/>
      <c r="GH6" s="493"/>
      <c r="GI6" s="493"/>
      <c r="GJ6" s="493"/>
      <c r="GK6" s="493"/>
      <c r="GL6" s="493"/>
      <c r="GM6" s="493"/>
      <c r="GN6" s="493"/>
      <c r="GO6" s="493"/>
      <c r="GP6" s="493"/>
      <c r="GQ6" s="493"/>
      <c r="GR6" s="493"/>
      <c r="GS6" s="493"/>
      <c r="GT6" s="493"/>
      <c r="GU6" s="493"/>
      <c r="GV6" s="493"/>
      <c r="GW6" s="493"/>
      <c r="GX6" s="493"/>
      <c r="GY6" s="493"/>
      <c r="GZ6" s="493"/>
      <c r="HA6" s="493"/>
      <c r="HB6" s="493"/>
      <c r="HC6" s="493"/>
      <c r="HD6" s="493"/>
      <c r="HE6" s="493"/>
      <c r="HF6" s="493"/>
      <c r="HG6" s="493"/>
      <c r="HH6" s="493"/>
      <c r="HI6" s="493"/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3"/>
      <c r="IL6" s="493"/>
      <c r="IM6" s="493"/>
      <c r="IN6" s="493"/>
      <c r="IO6" s="493"/>
      <c r="IP6" s="493"/>
      <c r="IQ6" s="493"/>
      <c r="IR6" s="493"/>
      <c r="IS6" s="493"/>
      <c r="IT6" s="493"/>
      <c r="IU6" s="493"/>
      <c r="IV6" s="493"/>
    </row>
    <row r="7" spans="1:256" s="26" customFormat="1" ht="21.75" customHeight="1">
      <c r="A7" s="491" t="s">
        <v>577</v>
      </c>
      <c r="B7" s="585">
        <v>10516860</v>
      </c>
      <c r="C7" s="507">
        <v>29871</v>
      </c>
      <c r="D7" s="507">
        <v>10486989</v>
      </c>
      <c r="E7" s="507">
        <v>10516860</v>
      </c>
      <c r="F7" s="507">
        <v>2535</v>
      </c>
      <c r="G7" s="507">
        <v>1192418</v>
      </c>
      <c r="H7" s="507">
        <v>0</v>
      </c>
      <c r="I7" s="507">
        <v>25893</v>
      </c>
      <c r="J7" s="507">
        <v>675255</v>
      </c>
      <c r="K7" s="507">
        <v>0</v>
      </c>
      <c r="L7" s="507">
        <v>0</v>
      </c>
      <c r="M7" s="507">
        <v>8996</v>
      </c>
      <c r="N7" s="507">
        <v>13819</v>
      </c>
      <c r="O7" s="507">
        <v>389353</v>
      </c>
      <c r="P7" s="507">
        <v>992789</v>
      </c>
      <c r="Q7" s="507">
        <v>907994</v>
      </c>
      <c r="R7" s="590">
        <v>6307808</v>
      </c>
      <c r="S7" s="483" t="s">
        <v>577</v>
      </c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3"/>
      <c r="EG7" s="493"/>
      <c r="EH7" s="493"/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3"/>
      <c r="FL7" s="493"/>
      <c r="FM7" s="493"/>
      <c r="FN7" s="493"/>
      <c r="FO7" s="493"/>
      <c r="FP7" s="493"/>
      <c r="FQ7" s="493"/>
      <c r="FR7" s="493"/>
      <c r="FS7" s="493"/>
      <c r="FT7" s="493"/>
      <c r="FU7" s="493"/>
      <c r="FV7" s="493"/>
      <c r="FW7" s="493"/>
      <c r="FX7" s="493"/>
      <c r="FY7" s="493"/>
      <c r="FZ7" s="493"/>
      <c r="GA7" s="493"/>
      <c r="GB7" s="493"/>
      <c r="GC7" s="493"/>
      <c r="GD7" s="493"/>
      <c r="GE7" s="493"/>
      <c r="GF7" s="493"/>
      <c r="GG7" s="493"/>
      <c r="GH7" s="493"/>
      <c r="GI7" s="493"/>
      <c r="GJ7" s="493"/>
      <c r="GK7" s="493"/>
      <c r="GL7" s="493"/>
      <c r="GM7" s="493"/>
      <c r="GN7" s="493"/>
      <c r="GO7" s="493"/>
      <c r="GP7" s="493"/>
      <c r="GQ7" s="493"/>
      <c r="GR7" s="493"/>
      <c r="GS7" s="493"/>
      <c r="GT7" s="493"/>
      <c r="GU7" s="493"/>
      <c r="GV7" s="493"/>
      <c r="GW7" s="493"/>
      <c r="GX7" s="493"/>
      <c r="GY7" s="493"/>
      <c r="GZ7" s="493"/>
      <c r="HA7" s="493"/>
      <c r="HB7" s="493"/>
      <c r="HC7" s="493"/>
      <c r="HD7" s="493"/>
      <c r="HE7" s="493"/>
      <c r="HF7" s="493"/>
      <c r="HG7" s="493"/>
      <c r="HH7" s="493"/>
      <c r="HI7" s="493"/>
      <c r="HJ7" s="493"/>
      <c r="HK7" s="493"/>
      <c r="HL7" s="493"/>
      <c r="HM7" s="493"/>
      <c r="HN7" s="493"/>
      <c r="HO7" s="493"/>
      <c r="HP7" s="493"/>
      <c r="HQ7" s="493"/>
      <c r="HR7" s="493"/>
      <c r="HS7" s="493"/>
      <c r="HT7" s="493"/>
      <c r="HU7" s="493"/>
      <c r="HV7" s="493"/>
      <c r="HW7" s="493"/>
      <c r="HX7" s="493"/>
      <c r="HY7" s="493"/>
      <c r="HZ7" s="493"/>
      <c r="IA7" s="493"/>
      <c r="IB7" s="493"/>
      <c r="IC7" s="493"/>
      <c r="ID7" s="493"/>
      <c r="IE7" s="493"/>
      <c r="IF7" s="493"/>
      <c r="IG7" s="493"/>
      <c r="IH7" s="493"/>
      <c r="II7" s="493"/>
      <c r="IJ7" s="493"/>
      <c r="IK7" s="493"/>
      <c r="IL7" s="493"/>
      <c r="IM7" s="493"/>
      <c r="IN7" s="493"/>
      <c r="IO7" s="493"/>
      <c r="IP7" s="493"/>
      <c r="IQ7" s="493"/>
      <c r="IR7" s="493"/>
      <c r="IS7" s="493"/>
      <c r="IT7" s="493"/>
      <c r="IU7" s="493"/>
      <c r="IV7" s="493"/>
    </row>
    <row r="8" spans="1:256" s="26" customFormat="1" ht="21.75" customHeight="1">
      <c r="A8" s="491" t="s">
        <v>109</v>
      </c>
      <c r="B8" s="585">
        <v>11389918</v>
      </c>
      <c r="C8" s="507">
        <v>23911</v>
      </c>
      <c r="D8" s="507">
        <v>11366007</v>
      </c>
      <c r="E8" s="507">
        <v>11389918</v>
      </c>
      <c r="F8" s="507">
        <v>71315</v>
      </c>
      <c r="G8" s="507">
        <v>1117988</v>
      </c>
      <c r="H8" s="507">
        <v>0</v>
      </c>
      <c r="I8" s="507">
        <v>196135</v>
      </c>
      <c r="J8" s="507">
        <v>598268</v>
      </c>
      <c r="K8" s="507">
        <v>0</v>
      </c>
      <c r="L8" s="507">
        <v>0</v>
      </c>
      <c r="M8" s="507">
        <v>11430</v>
      </c>
      <c r="N8" s="507">
        <v>381790</v>
      </c>
      <c r="O8" s="507">
        <v>384064</v>
      </c>
      <c r="P8" s="507">
        <v>691378</v>
      </c>
      <c r="Q8" s="507">
        <v>874050</v>
      </c>
      <c r="R8" s="590">
        <v>7063500</v>
      </c>
      <c r="S8" s="483" t="s">
        <v>109</v>
      </c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  <c r="IV8" s="493"/>
    </row>
    <row r="9" spans="1:256" s="26" customFormat="1" ht="21.75" customHeight="1">
      <c r="A9" s="491" t="s">
        <v>1013</v>
      </c>
      <c r="B9" s="585">
        <v>11699649</v>
      </c>
      <c r="C9" s="507">
        <v>15223</v>
      </c>
      <c r="D9" s="507">
        <v>11684426</v>
      </c>
      <c r="E9" s="507">
        <v>11699649</v>
      </c>
      <c r="F9" s="507">
        <v>3311</v>
      </c>
      <c r="G9" s="507">
        <v>1208924</v>
      </c>
      <c r="H9" s="507">
        <v>0</v>
      </c>
      <c r="I9" s="507">
        <v>98776</v>
      </c>
      <c r="J9" s="507">
        <v>926227</v>
      </c>
      <c r="K9" s="507">
        <v>0</v>
      </c>
      <c r="L9" s="507">
        <v>0</v>
      </c>
      <c r="M9" s="507">
        <v>18507</v>
      </c>
      <c r="N9" s="507">
        <v>568</v>
      </c>
      <c r="O9" s="507">
        <v>375173</v>
      </c>
      <c r="P9" s="507">
        <v>1244460</v>
      </c>
      <c r="Q9" s="507">
        <v>801619</v>
      </c>
      <c r="R9" s="590">
        <v>7022084</v>
      </c>
      <c r="S9" s="483" t="s">
        <v>1013</v>
      </c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  <c r="IV9" s="493"/>
    </row>
    <row r="10" spans="1:256" s="26" customFormat="1" ht="21.75" customHeight="1">
      <c r="A10" s="491" t="s">
        <v>1014</v>
      </c>
      <c r="B10" s="585">
        <v>12392158.332</v>
      </c>
      <c r="C10" s="507">
        <v>6395</v>
      </c>
      <c r="D10" s="507">
        <v>12385763.332</v>
      </c>
      <c r="E10" s="507">
        <v>12392158.332000002</v>
      </c>
      <c r="F10" s="507">
        <v>3372.080000000001</v>
      </c>
      <c r="G10" s="507">
        <v>1212122</v>
      </c>
      <c r="H10" s="507">
        <v>0</v>
      </c>
      <c r="I10" s="507">
        <v>87138</v>
      </c>
      <c r="J10" s="507">
        <v>961171</v>
      </c>
      <c r="K10" s="507">
        <v>0</v>
      </c>
      <c r="L10" s="507">
        <v>0</v>
      </c>
      <c r="M10" s="507">
        <v>12912.48</v>
      </c>
      <c r="N10" s="507">
        <v>2456</v>
      </c>
      <c r="O10" s="507">
        <v>424469.33499999996</v>
      </c>
      <c r="P10" s="507">
        <v>1306858</v>
      </c>
      <c r="Q10" s="507">
        <v>823253.21</v>
      </c>
      <c r="R10" s="590">
        <v>7558406.227000001</v>
      </c>
      <c r="S10" s="483" t="s">
        <v>1014</v>
      </c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93"/>
      <c r="DZ10" s="493"/>
      <c r="EA10" s="493"/>
      <c r="EB10" s="493"/>
      <c r="EC10" s="493"/>
      <c r="ED10" s="493"/>
      <c r="EE10" s="493"/>
      <c r="EF10" s="493"/>
      <c r="EG10" s="493"/>
      <c r="EH10" s="493"/>
      <c r="EI10" s="493"/>
      <c r="EJ10" s="493"/>
      <c r="EK10" s="493"/>
      <c r="EL10" s="493"/>
      <c r="EM10" s="493"/>
      <c r="EN10" s="493"/>
      <c r="EO10" s="493"/>
      <c r="EP10" s="493"/>
      <c r="EQ10" s="493"/>
      <c r="ER10" s="493"/>
      <c r="ES10" s="493"/>
      <c r="ET10" s="493"/>
      <c r="EU10" s="493"/>
      <c r="EV10" s="493"/>
      <c r="EW10" s="493"/>
      <c r="EX10" s="493"/>
      <c r="EY10" s="493"/>
      <c r="EZ10" s="493"/>
      <c r="FA10" s="493"/>
      <c r="FB10" s="493"/>
      <c r="FC10" s="493"/>
      <c r="FD10" s="493"/>
      <c r="FE10" s="493"/>
      <c r="FF10" s="493"/>
      <c r="FG10" s="493"/>
      <c r="FH10" s="493"/>
      <c r="FI10" s="493"/>
      <c r="FJ10" s="493"/>
      <c r="FK10" s="493"/>
      <c r="FL10" s="493"/>
      <c r="FM10" s="493"/>
      <c r="FN10" s="493"/>
      <c r="FO10" s="493"/>
      <c r="FP10" s="493"/>
      <c r="FQ10" s="493"/>
      <c r="FR10" s="493"/>
      <c r="FS10" s="493"/>
      <c r="FT10" s="493"/>
      <c r="FU10" s="493"/>
      <c r="FV10" s="493"/>
      <c r="FW10" s="493"/>
      <c r="FX10" s="493"/>
      <c r="FY10" s="493"/>
      <c r="FZ10" s="493"/>
      <c r="GA10" s="493"/>
      <c r="GB10" s="493"/>
      <c r="GC10" s="493"/>
      <c r="GD10" s="493"/>
      <c r="GE10" s="493"/>
      <c r="GF10" s="493"/>
      <c r="GG10" s="493"/>
      <c r="GH10" s="493"/>
      <c r="GI10" s="493"/>
      <c r="GJ10" s="493"/>
      <c r="GK10" s="493"/>
      <c r="GL10" s="493"/>
      <c r="GM10" s="493"/>
      <c r="GN10" s="493"/>
      <c r="GO10" s="493"/>
      <c r="GP10" s="493"/>
      <c r="GQ10" s="493"/>
      <c r="GR10" s="493"/>
      <c r="GS10" s="493"/>
      <c r="GT10" s="493"/>
      <c r="GU10" s="493"/>
      <c r="GV10" s="493"/>
      <c r="GW10" s="493"/>
      <c r="GX10" s="493"/>
      <c r="GY10" s="493"/>
      <c r="GZ10" s="493"/>
      <c r="HA10" s="493"/>
      <c r="HB10" s="493"/>
      <c r="HC10" s="493"/>
      <c r="HD10" s="493"/>
      <c r="HE10" s="493"/>
      <c r="HF10" s="493"/>
      <c r="HG10" s="493"/>
      <c r="HH10" s="493"/>
      <c r="HI10" s="493"/>
      <c r="HJ10" s="493"/>
      <c r="HK10" s="493"/>
      <c r="HL10" s="493"/>
      <c r="HM10" s="493"/>
      <c r="HN10" s="493"/>
      <c r="HO10" s="493"/>
      <c r="HP10" s="493"/>
      <c r="HQ10" s="493"/>
      <c r="HR10" s="493"/>
      <c r="HS10" s="493"/>
      <c r="HT10" s="493"/>
      <c r="HU10" s="493"/>
      <c r="HV10" s="493"/>
      <c r="HW10" s="493"/>
      <c r="HX10" s="493"/>
      <c r="HY10" s="493"/>
      <c r="HZ10" s="493"/>
      <c r="IA10" s="493"/>
      <c r="IB10" s="493"/>
      <c r="IC10" s="493"/>
      <c r="ID10" s="493"/>
      <c r="IE10" s="493"/>
      <c r="IF10" s="493"/>
      <c r="IG10" s="493"/>
      <c r="IH10" s="493"/>
      <c r="II10" s="493"/>
      <c r="IJ10" s="493"/>
      <c r="IK10" s="493"/>
      <c r="IL10" s="493"/>
      <c r="IM10" s="493"/>
      <c r="IN10" s="493"/>
      <c r="IO10" s="493"/>
      <c r="IP10" s="493"/>
      <c r="IQ10" s="493"/>
      <c r="IR10" s="493"/>
      <c r="IS10" s="493"/>
      <c r="IT10" s="493"/>
      <c r="IU10" s="493"/>
      <c r="IV10" s="493"/>
    </row>
    <row r="11" spans="1:256" s="26" customFormat="1" ht="21.75" customHeight="1">
      <c r="A11" s="607" t="s">
        <v>1246</v>
      </c>
      <c r="B11" s="618">
        <v>14302132</v>
      </c>
      <c r="C11" s="584">
        <v>8887</v>
      </c>
      <c r="D11" s="584">
        <v>14293245</v>
      </c>
      <c r="E11" s="584">
        <v>14302132</v>
      </c>
      <c r="F11" s="584">
        <v>2533</v>
      </c>
      <c r="G11" s="584">
        <v>1237036</v>
      </c>
      <c r="H11" s="507">
        <v>0</v>
      </c>
      <c r="I11" s="584">
        <v>82452</v>
      </c>
      <c r="J11" s="584">
        <v>1063040</v>
      </c>
      <c r="K11" s="584">
        <v>0</v>
      </c>
      <c r="L11" s="584">
        <v>0</v>
      </c>
      <c r="M11" s="584">
        <v>2658</v>
      </c>
      <c r="N11" s="584">
        <v>16833</v>
      </c>
      <c r="O11" s="584">
        <v>647833</v>
      </c>
      <c r="P11" s="584">
        <v>1433858</v>
      </c>
      <c r="Q11" s="584">
        <v>877405</v>
      </c>
      <c r="R11" s="588">
        <v>8938484</v>
      </c>
      <c r="S11" s="497" t="s">
        <v>1246</v>
      </c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5"/>
      <c r="DG11" s="495"/>
      <c r="DH11" s="495"/>
      <c r="DI11" s="495"/>
      <c r="DJ11" s="495"/>
      <c r="DK11" s="495"/>
      <c r="DL11" s="495"/>
      <c r="DM11" s="495"/>
      <c r="DN11" s="495"/>
      <c r="DO11" s="495"/>
      <c r="DP11" s="495"/>
      <c r="DQ11" s="495"/>
      <c r="DR11" s="495"/>
      <c r="DS11" s="495"/>
      <c r="DT11" s="495"/>
      <c r="DU11" s="495"/>
      <c r="DV11" s="495"/>
      <c r="DW11" s="495"/>
      <c r="DX11" s="495"/>
      <c r="DY11" s="495"/>
      <c r="DZ11" s="495"/>
      <c r="EA11" s="495"/>
      <c r="EB11" s="495"/>
      <c r="EC11" s="495"/>
      <c r="ED11" s="495"/>
      <c r="EE11" s="495"/>
      <c r="EF11" s="495"/>
      <c r="EG11" s="495"/>
      <c r="EH11" s="495"/>
      <c r="EI11" s="495"/>
      <c r="EJ11" s="495"/>
      <c r="EK11" s="495"/>
      <c r="EL11" s="495"/>
      <c r="EM11" s="495"/>
      <c r="EN11" s="495"/>
      <c r="EO11" s="495"/>
      <c r="EP11" s="495"/>
      <c r="EQ11" s="495"/>
      <c r="ER11" s="495"/>
      <c r="ES11" s="495"/>
      <c r="ET11" s="495"/>
      <c r="EU11" s="495"/>
      <c r="EV11" s="495"/>
      <c r="EW11" s="495"/>
      <c r="EX11" s="495"/>
      <c r="EY11" s="495"/>
      <c r="EZ11" s="495"/>
      <c r="FA11" s="495"/>
      <c r="FB11" s="495"/>
      <c r="FC11" s="495"/>
      <c r="FD11" s="495"/>
      <c r="FE11" s="495"/>
      <c r="FF11" s="495"/>
      <c r="FG11" s="495"/>
      <c r="FH11" s="495"/>
      <c r="FI11" s="495"/>
      <c r="FJ11" s="495"/>
      <c r="FK11" s="495"/>
      <c r="FL11" s="495"/>
      <c r="FM11" s="495"/>
      <c r="FN11" s="495"/>
      <c r="FO11" s="495"/>
      <c r="FP11" s="495"/>
      <c r="FQ11" s="495"/>
      <c r="FR11" s="495"/>
      <c r="FS11" s="495"/>
      <c r="FT11" s="495"/>
      <c r="FU11" s="495"/>
      <c r="FV11" s="495"/>
      <c r="FW11" s="495"/>
      <c r="FX11" s="495"/>
      <c r="FY11" s="495"/>
      <c r="FZ11" s="495"/>
      <c r="GA11" s="495"/>
      <c r="GB11" s="495"/>
      <c r="GC11" s="495"/>
      <c r="GD11" s="495"/>
      <c r="GE11" s="495"/>
      <c r="GF11" s="495"/>
      <c r="GG11" s="495"/>
      <c r="GH11" s="495"/>
      <c r="GI11" s="495"/>
      <c r="GJ11" s="495"/>
      <c r="GK11" s="495"/>
      <c r="GL11" s="495"/>
      <c r="GM11" s="495"/>
      <c r="GN11" s="495"/>
      <c r="GO11" s="495"/>
      <c r="GP11" s="495"/>
      <c r="GQ11" s="495"/>
      <c r="GR11" s="495"/>
      <c r="GS11" s="495"/>
      <c r="GT11" s="495"/>
      <c r="GU11" s="495"/>
      <c r="GV11" s="495"/>
      <c r="GW11" s="495"/>
      <c r="GX11" s="495"/>
      <c r="GY11" s="495"/>
      <c r="GZ11" s="495"/>
      <c r="HA11" s="495"/>
      <c r="HB11" s="495"/>
      <c r="HC11" s="495"/>
      <c r="HD11" s="495"/>
      <c r="HE11" s="495"/>
      <c r="HF11" s="495"/>
      <c r="HG11" s="495"/>
      <c r="HH11" s="495"/>
      <c r="HI11" s="495"/>
      <c r="HJ11" s="495"/>
      <c r="HK11" s="495"/>
      <c r="HL11" s="495"/>
      <c r="HM11" s="495"/>
      <c r="HN11" s="495"/>
      <c r="HO11" s="495"/>
      <c r="HP11" s="495"/>
      <c r="HQ11" s="495"/>
      <c r="HR11" s="495"/>
      <c r="HS11" s="495"/>
      <c r="HT11" s="495"/>
      <c r="HU11" s="495"/>
      <c r="HV11" s="495"/>
      <c r="HW11" s="495"/>
      <c r="HX11" s="495"/>
      <c r="HY11" s="495"/>
      <c r="HZ11" s="495"/>
      <c r="IA11" s="495"/>
      <c r="IB11" s="495"/>
      <c r="IC11" s="495"/>
      <c r="ID11" s="495"/>
      <c r="IE11" s="495"/>
      <c r="IF11" s="495"/>
      <c r="IG11" s="495"/>
      <c r="IH11" s="495"/>
      <c r="II11" s="495"/>
      <c r="IJ11" s="495"/>
      <c r="IK11" s="495"/>
      <c r="IL11" s="495"/>
      <c r="IM11" s="495"/>
      <c r="IN11" s="495"/>
      <c r="IO11" s="495"/>
      <c r="IP11" s="495"/>
      <c r="IQ11" s="495"/>
      <c r="IR11" s="495"/>
      <c r="IS11" s="495"/>
      <c r="IT11" s="495"/>
      <c r="IU11" s="495"/>
      <c r="IV11" s="495"/>
    </row>
    <row r="12" spans="1:256" s="26" customFormat="1" ht="21.75" customHeight="1">
      <c r="A12" s="491" t="s">
        <v>1212</v>
      </c>
      <c r="B12" s="585">
        <v>10503346</v>
      </c>
      <c r="C12" s="507">
        <v>8887</v>
      </c>
      <c r="D12" s="501">
        <v>10494459</v>
      </c>
      <c r="E12" s="507">
        <v>10503346</v>
      </c>
      <c r="F12" s="507">
        <v>2533</v>
      </c>
      <c r="G12" s="507">
        <v>761013</v>
      </c>
      <c r="H12" s="507"/>
      <c r="I12" s="507">
        <v>63372</v>
      </c>
      <c r="J12" s="507">
        <v>267859</v>
      </c>
      <c r="K12" s="507">
        <v>0</v>
      </c>
      <c r="L12" s="507">
        <v>0</v>
      </c>
      <c r="M12" s="507">
        <v>2348</v>
      </c>
      <c r="N12" s="507">
        <v>16275</v>
      </c>
      <c r="O12" s="507">
        <v>647833</v>
      </c>
      <c r="P12" s="507">
        <v>449207</v>
      </c>
      <c r="Q12" s="507">
        <v>171686</v>
      </c>
      <c r="R12" s="590">
        <v>8121220</v>
      </c>
      <c r="S12" s="610" t="s">
        <v>65</v>
      </c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3"/>
      <c r="CC12" s="493"/>
      <c r="CD12" s="493"/>
      <c r="CE12" s="493"/>
      <c r="CF12" s="493"/>
      <c r="CG12" s="493"/>
      <c r="CH12" s="493"/>
      <c r="CI12" s="493"/>
      <c r="CJ12" s="493"/>
      <c r="CK12" s="493"/>
      <c r="CL12" s="493"/>
      <c r="CM12" s="493"/>
      <c r="CN12" s="493"/>
      <c r="CO12" s="493"/>
      <c r="CP12" s="493"/>
      <c r="CQ12" s="493"/>
      <c r="CR12" s="493"/>
      <c r="CS12" s="493"/>
      <c r="CT12" s="493"/>
      <c r="CU12" s="493"/>
      <c r="CV12" s="493"/>
      <c r="CW12" s="493"/>
      <c r="CX12" s="493"/>
      <c r="CY12" s="493"/>
      <c r="CZ12" s="493"/>
      <c r="DA12" s="493"/>
      <c r="DB12" s="493"/>
      <c r="DC12" s="493"/>
      <c r="DD12" s="493"/>
      <c r="DE12" s="493"/>
      <c r="DF12" s="493"/>
      <c r="DG12" s="493"/>
      <c r="DH12" s="493"/>
      <c r="DI12" s="493"/>
      <c r="DJ12" s="493"/>
      <c r="DK12" s="493"/>
      <c r="DL12" s="493"/>
      <c r="DM12" s="493"/>
      <c r="DN12" s="493"/>
      <c r="DO12" s="493"/>
      <c r="DP12" s="493"/>
      <c r="DQ12" s="493"/>
      <c r="DR12" s="493"/>
      <c r="DS12" s="493"/>
      <c r="DT12" s="493"/>
      <c r="DU12" s="493"/>
      <c r="DV12" s="493"/>
      <c r="DW12" s="493"/>
      <c r="DX12" s="493"/>
      <c r="DY12" s="493"/>
      <c r="DZ12" s="493"/>
      <c r="EA12" s="493"/>
      <c r="EB12" s="493"/>
      <c r="EC12" s="493"/>
      <c r="ED12" s="493"/>
      <c r="EE12" s="493"/>
      <c r="EF12" s="493"/>
      <c r="EG12" s="493"/>
      <c r="EH12" s="493"/>
      <c r="EI12" s="493"/>
      <c r="EJ12" s="493"/>
      <c r="EK12" s="493"/>
      <c r="EL12" s="493"/>
      <c r="EM12" s="493"/>
      <c r="EN12" s="493"/>
      <c r="EO12" s="493"/>
      <c r="EP12" s="493"/>
      <c r="EQ12" s="493"/>
      <c r="ER12" s="493"/>
      <c r="ES12" s="493"/>
      <c r="ET12" s="493"/>
      <c r="EU12" s="493"/>
      <c r="EV12" s="493"/>
      <c r="EW12" s="493"/>
      <c r="EX12" s="493"/>
      <c r="EY12" s="493"/>
      <c r="EZ12" s="493"/>
      <c r="FA12" s="493"/>
      <c r="FB12" s="493"/>
      <c r="FC12" s="493"/>
      <c r="FD12" s="493"/>
      <c r="FE12" s="493"/>
      <c r="FF12" s="493"/>
      <c r="FG12" s="493"/>
      <c r="FH12" s="493"/>
      <c r="FI12" s="493"/>
      <c r="FJ12" s="493"/>
      <c r="FK12" s="493"/>
      <c r="FL12" s="493"/>
      <c r="FM12" s="493"/>
      <c r="FN12" s="493"/>
      <c r="FO12" s="493"/>
      <c r="FP12" s="493"/>
      <c r="FQ12" s="493"/>
      <c r="FR12" s="493"/>
      <c r="FS12" s="493"/>
      <c r="FT12" s="493"/>
      <c r="FU12" s="493"/>
      <c r="FV12" s="493"/>
      <c r="FW12" s="493"/>
      <c r="FX12" s="493"/>
      <c r="FY12" s="493"/>
      <c r="FZ12" s="493"/>
      <c r="GA12" s="493"/>
      <c r="GB12" s="493"/>
      <c r="GC12" s="493"/>
      <c r="GD12" s="493"/>
      <c r="GE12" s="493"/>
      <c r="GF12" s="493"/>
      <c r="GG12" s="493"/>
      <c r="GH12" s="493"/>
      <c r="GI12" s="493"/>
      <c r="GJ12" s="493"/>
      <c r="GK12" s="493"/>
      <c r="GL12" s="493"/>
      <c r="GM12" s="493"/>
      <c r="GN12" s="493"/>
      <c r="GO12" s="493"/>
      <c r="GP12" s="493"/>
      <c r="GQ12" s="493"/>
      <c r="GR12" s="493"/>
      <c r="GS12" s="493"/>
      <c r="GT12" s="493"/>
      <c r="GU12" s="493"/>
      <c r="GV12" s="493"/>
      <c r="GW12" s="493"/>
      <c r="GX12" s="493"/>
      <c r="GY12" s="493"/>
      <c r="GZ12" s="493"/>
      <c r="HA12" s="493"/>
      <c r="HB12" s="493"/>
      <c r="HC12" s="493"/>
      <c r="HD12" s="493"/>
      <c r="HE12" s="493"/>
      <c r="HF12" s="493"/>
      <c r="HG12" s="493"/>
      <c r="HH12" s="493"/>
      <c r="HI12" s="493"/>
      <c r="HJ12" s="493"/>
      <c r="HK12" s="493"/>
      <c r="HL12" s="493"/>
      <c r="HM12" s="493"/>
      <c r="HN12" s="493"/>
      <c r="HO12" s="493"/>
      <c r="HP12" s="493"/>
      <c r="HQ12" s="493"/>
      <c r="HR12" s="493"/>
      <c r="HS12" s="493"/>
      <c r="HT12" s="493"/>
      <c r="HU12" s="493"/>
      <c r="HV12" s="493"/>
      <c r="HW12" s="493"/>
      <c r="HX12" s="493"/>
      <c r="HY12" s="493"/>
      <c r="HZ12" s="493"/>
      <c r="IA12" s="493"/>
      <c r="IB12" s="493"/>
      <c r="IC12" s="493"/>
      <c r="ID12" s="493"/>
      <c r="IE12" s="493"/>
      <c r="IF12" s="493"/>
      <c r="IG12" s="493"/>
      <c r="IH12" s="493"/>
      <c r="II12" s="493"/>
      <c r="IJ12" s="493"/>
      <c r="IK12" s="493"/>
      <c r="IL12" s="493"/>
      <c r="IM12" s="493"/>
      <c r="IN12" s="493"/>
      <c r="IO12" s="493"/>
      <c r="IP12" s="493"/>
      <c r="IQ12" s="493"/>
      <c r="IR12" s="493"/>
      <c r="IS12" s="493"/>
      <c r="IT12" s="493"/>
      <c r="IU12" s="493"/>
      <c r="IV12" s="493"/>
    </row>
    <row r="13" spans="1:256" s="26" customFormat="1" ht="21.75" customHeight="1">
      <c r="A13" s="491" t="s">
        <v>1213</v>
      </c>
      <c r="B13" s="585">
        <v>578136</v>
      </c>
      <c r="C13" s="501">
        <v>0</v>
      </c>
      <c r="D13" s="507">
        <v>578136</v>
      </c>
      <c r="E13" s="507">
        <v>578136</v>
      </c>
      <c r="F13" s="501">
        <v>0</v>
      </c>
      <c r="G13" s="501">
        <v>15900</v>
      </c>
      <c r="H13" s="507"/>
      <c r="I13" s="501">
        <v>0</v>
      </c>
      <c r="J13" s="501">
        <v>0</v>
      </c>
      <c r="K13" s="501">
        <v>0</v>
      </c>
      <c r="L13" s="501">
        <v>0</v>
      </c>
      <c r="M13" s="501">
        <v>0</v>
      </c>
      <c r="N13" s="501">
        <v>0</v>
      </c>
      <c r="O13" s="501">
        <v>0</v>
      </c>
      <c r="P13" s="501">
        <v>197550</v>
      </c>
      <c r="Q13" s="501">
        <v>259740</v>
      </c>
      <c r="R13" s="622">
        <v>104946</v>
      </c>
      <c r="S13" s="610" t="s">
        <v>66</v>
      </c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3"/>
      <c r="CE13" s="493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3"/>
      <c r="CT13" s="493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3"/>
      <c r="DI13" s="493"/>
      <c r="DJ13" s="493"/>
      <c r="DK13" s="493"/>
      <c r="DL13" s="493"/>
      <c r="DM13" s="493"/>
      <c r="DN13" s="493"/>
      <c r="DO13" s="493"/>
      <c r="DP13" s="493"/>
      <c r="DQ13" s="493"/>
      <c r="DR13" s="493"/>
      <c r="DS13" s="493"/>
      <c r="DT13" s="493"/>
      <c r="DU13" s="493"/>
      <c r="DV13" s="493"/>
      <c r="DW13" s="493"/>
      <c r="DX13" s="493"/>
      <c r="DY13" s="493"/>
      <c r="DZ13" s="493"/>
      <c r="EA13" s="493"/>
      <c r="EB13" s="493"/>
      <c r="EC13" s="493"/>
      <c r="ED13" s="493"/>
      <c r="EE13" s="493"/>
      <c r="EF13" s="493"/>
      <c r="EG13" s="493"/>
      <c r="EH13" s="493"/>
      <c r="EI13" s="493"/>
      <c r="EJ13" s="493"/>
      <c r="EK13" s="493"/>
      <c r="EL13" s="493"/>
      <c r="EM13" s="493"/>
      <c r="EN13" s="493"/>
      <c r="EO13" s="493"/>
      <c r="EP13" s="493"/>
      <c r="EQ13" s="493"/>
      <c r="ER13" s="493"/>
      <c r="ES13" s="493"/>
      <c r="ET13" s="493"/>
      <c r="EU13" s="493"/>
      <c r="EV13" s="493"/>
      <c r="EW13" s="493"/>
      <c r="EX13" s="493"/>
      <c r="EY13" s="493"/>
      <c r="EZ13" s="493"/>
      <c r="FA13" s="493"/>
      <c r="FB13" s="493"/>
      <c r="FC13" s="493"/>
      <c r="FD13" s="493"/>
      <c r="FE13" s="493"/>
      <c r="FF13" s="493"/>
      <c r="FG13" s="493"/>
      <c r="FH13" s="493"/>
      <c r="FI13" s="493"/>
      <c r="FJ13" s="493"/>
      <c r="FK13" s="493"/>
      <c r="FL13" s="493"/>
      <c r="FM13" s="493"/>
      <c r="FN13" s="493"/>
      <c r="FO13" s="493"/>
      <c r="FP13" s="493"/>
      <c r="FQ13" s="493"/>
      <c r="FR13" s="493"/>
      <c r="FS13" s="493"/>
      <c r="FT13" s="493"/>
      <c r="FU13" s="493"/>
      <c r="FV13" s="493"/>
      <c r="FW13" s="493"/>
      <c r="FX13" s="493"/>
      <c r="FY13" s="493"/>
      <c r="FZ13" s="493"/>
      <c r="GA13" s="493"/>
      <c r="GB13" s="493"/>
      <c r="GC13" s="493"/>
      <c r="GD13" s="493"/>
      <c r="GE13" s="493"/>
      <c r="GF13" s="493"/>
      <c r="GG13" s="493"/>
      <c r="GH13" s="493"/>
      <c r="GI13" s="493"/>
      <c r="GJ13" s="493"/>
      <c r="GK13" s="493"/>
      <c r="GL13" s="493"/>
      <c r="GM13" s="493"/>
      <c r="GN13" s="493"/>
      <c r="GO13" s="493"/>
      <c r="GP13" s="493"/>
      <c r="GQ13" s="493"/>
      <c r="GR13" s="493"/>
      <c r="GS13" s="493"/>
      <c r="GT13" s="493"/>
      <c r="GU13" s="493"/>
      <c r="GV13" s="493"/>
      <c r="GW13" s="493"/>
      <c r="GX13" s="493"/>
      <c r="GY13" s="493"/>
      <c r="GZ13" s="493"/>
      <c r="HA13" s="493"/>
      <c r="HB13" s="493"/>
      <c r="HC13" s="493"/>
      <c r="HD13" s="493"/>
      <c r="HE13" s="493"/>
      <c r="HF13" s="493"/>
      <c r="HG13" s="493"/>
      <c r="HH13" s="493"/>
      <c r="HI13" s="493"/>
      <c r="HJ13" s="493"/>
      <c r="HK13" s="493"/>
      <c r="HL13" s="493"/>
      <c r="HM13" s="493"/>
      <c r="HN13" s="493"/>
      <c r="HO13" s="493"/>
      <c r="HP13" s="493"/>
      <c r="HQ13" s="493"/>
      <c r="HR13" s="493"/>
      <c r="HS13" s="493"/>
      <c r="HT13" s="493"/>
      <c r="HU13" s="493"/>
      <c r="HV13" s="493"/>
      <c r="HW13" s="493"/>
      <c r="HX13" s="493"/>
      <c r="HY13" s="493"/>
      <c r="HZ13" s="493"/>
      <c r="IA13" s="493"/>
      <c r="IB13" s="493"/>
      <c r="IC13" s="493"/>
      <c r="ID13" s="493"/>
      <c r="IE13" s="493"/>
      <c r="IF13" s="493"/>
      <c r="IG13" s="493"/>
      <c r="IH13" s="493"/>
      <c r="II13" s="493"/>
      <c r="IJ13" s="493"/>
      <c r="IK13" s="493"/>
      <c r="IL13" s="493"/>
      <c r="IM13" s="493"/>
      <c r="IN13" s="493"/>
      <c r="IO13" s="493"/>
      <c r="IP13" s="493"/>
      <c r="IQ13" s="493"/>
      <c r="IR13" s="493"/>
      <c r="IS13" s="493"/>
      <c r="IT13" s="493"/>
      <c r="IU13" s="493"/>
      <c r="IV13" s="493"/>
    </row>
    <row r="14" spans="1:256" s="26" customFormat="1" ht="21.75" customHeight="1">
      <c r="A14" s="491" t="s">
        <v>1214</v>
      </c>
      <c r="B14" s="585">
        <v>713675</v>
      </c>
      <c r="C14" s="501">
        <v>0</v>
      </c>
      <c r="D14" s="507">
        <v>713675</v>
      </c>
      <c r="E14" s="507">
        <v>713675</v>
      </c>
      <c r="F14" s="501">
        <v>0</v>
      </c>
      <c r="G14" s="507">
        <v>134463</v>
      </c>
      <c r="H14" s="507"/>
      <c r="I14" s="507">
        <v>0</v>
      </c>
      <c r="J14" s="501">
        <v>240669</v>
      </c>
      <c r="K14" s="507">
        <v>0</v>
      </c>
      <c r="L14" s="501">
        <v>0</v>
      </c>
      <c r="M14" s="501">
        <v>0</v>
      </c>
      <c r="N14" s="501">
        <v>0</v>
      </c>
      <c r="O14" s="507">
        <v>0</v>
      </c>
      <c r="P14" s="501">
        <v>325500</v>
      </c>
      <c r="Q14" s="501">
        <v>0</v>
      </c>
      <c r="R14" s="622">
        <v>13043</v>
      </c>
      <c r="S14" s="483" t="s">
        <v>67</v>
      </c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3"/>
      <c r="DR14" s="493"/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93"/>
      <c r="EE14" s="493"/>
      <c r="EF14" s="493"/>
      <c r="EG14" s="493"/>
      <c r="EH14" s="493"/>
      <c r="EI14" s="493"/>
      <c r="EJ14" s="493"/>
      <c r="EK14" s="493"/>
      <c r="EL14" s="493"/>
      <c r="EM14" s="493"/>
      <c r="EN14" s="493"/>
      <c r="EO14" s="493"/>
      <c r="EP14" s="493"/>
      <c r="EQ14" s="493"/>
      <c r="ER14" s="493"/>
      <c r="ES14" s="493"/>
      <c r="ET14" s="493"/>
      <c r="EU14" s="493"/>
      <c r="EV14" s="493"/>
      <c r="EW14" s="493"/>
      <c r="EX14" s="493"/>
      <c r="EY14" s="493"/>
      <c r="EZ14" s="493"/>
      <c r="FA14" s="493"/>
      <c r="FB14" s="493"/>
      <c r="FC14" s="493"/>
      <c r="FD14" s="493"/>
      <c r="FE14" s="493"/>
      <c r="FF14" s="493"/>
      <c r="FG14" s="493"/>
      <c r="FH14" s="493"/>
      <c r="FI14" s="493"/>
      <c r="FJ14" s="493"/>
      <c r="FK14" s="493"/>
      <c r="FL14" s="493"/>
      <c r="FM14" s="493"/>
      <c r="FN14" s="493"/>
      <c r="FO14" s="493"/>
      <c r="FP14" s="493"/>
      <c r="FQ14" s="493"/>
      <c r="FR14" s="493"/>
      <c r="FS14" s="493"/>
      <c r="FT14" s="493"/>
      <c r="FU14" s="493"/>
      <c r="FV14" s="493"/>
      <c r="FW14" s="493"/>
      <c r="FX14" s="493"/>
      <c r="FY14" s="493"/>
      <c r="FZ14" s="493"/>
      <c r="GA14" s="493"/>
      <c r="GB14" s="493"/>
      <c r="GC14" s="493"/>
      <c r="GD14" s="493"/>
      <c r="GE14" s="493"/>
      <c r="GF14" s="493"/>
      <c r="GG14" s="493"/>
      <c r="GH14" s="493"/>
      <c r="GI14" s="493"/>
      <c r="GJ14" s="493"/>
      <c r="GK14" s="493"/>
      <c r="GL14" s="493"/>
      <c r="GM14" s="493"/>
      <c r="GN14" s="493"/>
      <c r="GO14" s="493"/>
      <c r="GP14" s="493"/>
      <c r="GQ14" s="493"/>
      <c r="GR14" s="493"/>
      <c r="GS14" s="493"/>
      <c r="GT14" s="493"/>
      <c r="GU14" s="493"/>
      <c r="GV14" s="493"/>
      <c r="GW14" s="493"/>
      <c r="GX14" s="493"/>
      <c r="GY14" s="493"/>
      <c r="GZ14" s="493"/>
      <c r="HA14" s="493"/>
      <c r="HB14" s="493"/>
      <c r="HC14" s="493"/>
      <c r="HD14" s="493"/>
      <c r="HE14" s="493"/>
      <c r="HF14" s="493"/>
      <c r="HG14" s="493"/>
      <c r="HH14" s="493"/>
      <c r="HI14" s="493"/>
      <c r="HJ14" s="493"/>
      <c r="HK14" s="493"/>
      <c r="HL14" s="493"/>
      <c r="HM14" s="493"/>
      <c r="HN14" s="493"/>
      <c r="HO14" s="493"/>
      <c r="HP14" s="493"/>
      <c r="HQ14" s="493"/>
      <c r="HR14" s="493"/>
      <c r="HS14" s="493"/>
      <c r="HT14" s="493"/>
      <c r="HU14" s="493"/>
      <c r="HV14" s="493"/>
      <c r="HW14" s="493"/>
      <c r="HX14" s="493"/>
      <c r="HY14" s="493"/>
      <c r="HZ14" s="493"/>
      <c r="IA14" s="493"/>
      <c r="IB14" s="493"/>
      <c r="IC14" s="493"/>
      <c r="ID14" s="493"/>
      <c r="IE14" s="493"/>
      <c r="IF14" s="493"/>
      <c r="IG14" s="493"/>
      <c r="IH14" s="493"/>
      <c r="II14" s="493"/>
      <c r="IJ14" s="493"/>
      <c r="IK14" s="493"/>
      <c r="IL14" s="493"/>
      <c r="IM14" s="493"/>
      <c r="IN14" s="493"/>
      <c r="IO14" s="493"/>
      <c r="IP14" s="493"/>
      <c r="IQ14" s="493"/>
      <c r="IR14" s="493"/>
      <c r="IS14" s="493"/>
      <c r="IT14" s="493"/>
      <c r="IU14" s="493"/>
      <c r="IV14" s="493"/>
    </row>
    <row r="15" spans="1:256" s="26" customFormat="1" ht="21.75" customHeight="1">
      <c r="A15" s="491" t="s">
        <v>1215</v>
      </c>
      <c r="B15" s="585">
        <v>1127544</v>
      </c>
      <c r="C15" s="501">
        <v>0</v>
      </c>
      <c r="D15" s="507">
        <v>1127544</v>
      </c>
      <c r="E15" s="507">
        <v>1127544</v>
      </c>
      <c r="F15" s="501">
        <v>0</v>
      </c>
      <c r="G15" s="507">
        <v>12720</v>
      </c>
      <c r="H15" s="507"/>
      <c r="I15" s="507">
        <v>14530</v>
      </c>
      <c r="J15" s="507">
        <v>423511</v>
      </c>
      <c r="K15" s="507">
        <v>0</v>
      </c>
      <c r="L15" s="501">
        <v>0</v>
      </c>
      <c r="M15" s="501">
        <v>310</v>
      </c>
      <c r="N15" s="507">
        <v>0</v>
      </c>
      <c r="O15" s="501">
        <v>0</v>
      </c>
      <c r="P15" s="501">
        <v>2350</v>
      </c>
      <c r="Q15" s="501">
        <v>182098</v>
      </c>
      <c r="R15" s="590">
        <v>492025</v>
      </c>
      <c r="S15" s="483" t="s">
        <v>68</v>
      </c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3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3"/>
      <c r="DI15" s="493"/>
      <c r="DJ15" s="493"/>
      <c r="DK15" s="493"/>
      <c r="DL15" s="493"/>
      <c r="DM15" s="493"/>
      <c r="DN15" s="493"/>
      <c r="DO15" s="493"/>
      <c r="DP15" s="493"/>
      <c r="DQ15" s="493"/>
      <c r="DR15" s="493"/>
      <c r="DS15" s="493"/>
      <c r="DT15" s="493"/>
      <c r="DU15" s="493"/>
      <c r="DV15" s="493"/>
      <c r="DW15" s="493"/>
      <c r="DX15" s="493"/>
      <c r="DY15" s="493"/>
      <c r="DZ15" s="493"/>
      <c r="EA15" s="493"/>
      <c r="EB15" s="493"/>
      <c r="EC15" s="493"/>
      <c r="ED15" s="493"/>
      <c r="EE15" s="493"/>
      <c r="EF15" s="493"/>
      <c r="EG15" s="493"/>
      <c r="EH15" s="493"/>
      <c r="EI15" s="493"/>
      <c r="EJ15" s="493"/>
      <c r="EK15" s="493"/>
      <c r="EL15" s="493"/>
      <c r="EM15" s="493"/>
      <c r="EN15" s="493"/>
      <c r="EO15" s="493"/>
      <c r="EP15" s="493"/>
      <c r="EQ15" s="493"/>
      <c r="ER15" s="493"/>
      <c r="ES15" s="493"/>
      <c r="ET15" s="493"/>
      <c r="EU15" s="493"/>
      <c r="EV15" s="493"/>
      <c r="EW15" s="493"/>
      <c r="EX15" s="493"/>
      <c r="EY15" s="493"/>
      <c r="EZ15" s="493"/>
      <c r="FA15" s="493"/>
      <c r="FB15" s="493"/>
      <c r="FC15" s="493"/>
      <c r="FD15" s="493"/>
      <c r="FE15" s="493"/>
      <c r="FF15" s="493"/>
      <c r="FG15" s="493"/>
      <c r="FH15" s="493"/>
      <c r="FI15" s="493"/>
      <c r="FJ15" s="493"/>
      <c r="FK15" s="493"/>
      <c r="FL15" s="493"/>
      <c r="FM15" s="493"/>
      <c r="FN15" s="493"/>
      <c r="FO15" s="493"/>
      <c r="FP15" s="493"/>
      <c r="FQ15" s="493"/>
      <c r="FR15" s="493"/>
      <c r="FS15" s="493"/>
      <c r="FT15" s="493"/>
      <c r="FU15" s="493"/>
      <c r="FV15" s="493"/>
      <c r="FW15" s="493"/>
      <c r="FX15" s="493"/>
      <c r="FY15" s="493"/>
      <c r="FZ15" s="493"/>
      <c r="GA15" s="493"/>
      <c r="GB15" s="493"/>
      <c r="GC15" s="493"/>
      <c r="GD15" s="493"/>
      <c r="GE15" s="493"/>
      <c r="GF15" s="493"/>
      <c r="GG15" s="493"/>
      <c r="GH15" s="493"/>
      <c r="GI15" s="493"/>
      <c r="GJ15" s="493"/>
      <c r="GK15" s="493"/>
      <c r="GL15" s="493"/>
      <c r="GM15" s="493"/>
      <c r="GN15" s="493"/>
      <c r="GO15" s="493"/>
      <c r="GP15" s="493"/>
      <c r="GQ15" s="493"/>
      <c r="GR15" s="493"/>
      <c r="GS15" s="493"/>
      <c r="GT15" s="493"/>
      <c r="GU15" s="493"/>
      <c r="GV15" s="493"/>
      <c r="GW15" s="493"/>
      <c r="GX15" s="493"/>
      <c r="GY15" s="493"/>
      <c r="GZ15" s="493"/>
      <c r="HA15" s="493"/>
      <c r="HB15" s="493"/>
      <c r="HC15" s="493"/>
      <c r="HD15" s="493"/>
      <c r="HE15" s="493"/>
      <c r="HF15" s="493"/>
      <c r="HG15" s="493"/>
      <c r="HH15" s="493"/>
      <c r="HI15" s="493"/>
      <c r="HJ15" s="493"/>
      <c r="HK15" s="493"/>
      <c r="HL15" s="493"/>
      <c r="HM15" s="493"/>
      <c r="HN15" s="493"/>
      <c r="HO15" s="493"/>
      <c r="HP15" s="493"/>
      <c r="HQ15" s="493"/>
      <c r="HR15" s="493"/>
      <c r="HS15" s="493"/>
      <c r="HT15" s="493"/>
      <c r="HU15" s="493"/>
      <c r="HV15" s="493"/>
      <c r="HW15" s="493"/>
      <c r="HX15" s="493"/>
      <c r="HY15" s="493"/>
      <c r="HZ15" s="493"/>
      <c r="IA15" s="493"/>
      <c r="IB15" s="493"/>
      <c r="IC15" s="493"/>
      <c r="ID15" s="493"/>
      <c r="IE15" s="493"/>
      <c r="IF15" s="493"/>
      <c r="IG15" s="493"/>
      <c r="IH15" s="493"/>
      <c r="II15" s="493"/>
      <c r="IJ15" s="493"/>
      <c r="IK15" s="493"/>
      <c r="IL15" s="493"/>
      <c r="IM15" s="493"/>
      <c r="IN15" s="493"/>
      <c r="IO15" s="493"/>
      <c r="IP15" s="493"/>
      <c r="IQ15" s="493"/>
      <c r="IR15" s="493"/>
      <c r="IS15" s="493"/>
      <c r="IT15" s="493"/>
      <c r="IU15" s="493"/>
      <c r="IV15" s="493"/>
    </row>
    <row r="16" spans="1:256" s="26" customFormat="1" ht="21.75" customHeight="1">
      <c r="A16" s="491" t="s">
        <v>1216</v>
      </c>
      <c r="B16" s="585">
        <v>587148</v>
      </c>
      <c r="C16" s="501">
        <v>0</v>
      </c>
      <c r="D16" s="507">
        <v>587148</v>
      </c>
      <c r="E16" s="507">
        <v>587148</v>
      </c>
      <c r="F16" s="501">
        <v>0</v>
      </c>
      <c r="G16" s="501">
        <v>0</v>
      </c>
      <c r="H16" s="507"/>
      <c r="I16" s="507">
        <v>4550</v>
      </c>
      <c r="J16" s="507">
        <v>0</v>
      </c>
      <c r="K16" s="507">
        <v>0</v>
      </c>
      <c r="L16" s="501">
        <v>0</v>
      </c>
      <c r="M16" s="501">
        <v>0</v>
      </c>
      <c r="N16" s="501">
        <v>558</v>
      </c>
      <c r="O16" s="507">
        <v>0</v>
      </c>
      <c r="P16" s="507">
        <v>149241</v>
      </c>
      <c r="Q16" s="501">
        <v>263881</v>
      </c>
      <c r="R16" s="590">
        <v>168918</v>
      </c>
      <c r="S16" s="483" t="s">
        <v>69</v>
      </c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3"/>
      <c r="IL16" s="493"/>
      <c r="IM16" s="493"/>
      <c r="IN16" s="493"/>
      <c r="IO16" s="493"/>
      <c r="IP16" s="493"/>
      <c r="IQ16" s="493"/>
      <c r="IR16" s="493"/>
      <c r="IS16" s="493"/>
      <c r="IT16" s="493"/>
      <c r="IU16" s="493"/>
      <c r="IV16" s="493"/>
    </row>
    <row r="17" spans="1:256" s="26" customFormat="1" ht="21.75" customHeight="1">
      <c r="A17" s="499" t="s">
        <v>1217</v>
      </c>
      <c r="B17" s="592">
        <v>792283</v>
      </c>
      <c r="C17" s="593">
        <v>0</v>
      </c>
      <c r="D17" s="593">
        <v>792283</v>
      </c>
      <c r="E17" s="593">
        <v>792283</v>
      </c>
      <c r="F17" s="593">
        <v>0</v>
      </c>
      <c r="G17" s="593">
        <v>312940</v>
      </c>
      <c r="H17" s="593"/>
      <c r="I17" s="593">
        <v>0</v>
      </c>
      <c r="J17" s="593">
        <v>131001</v>
      </c>
      <c r="K17" s="593">
        <v>0</v>
      </c>
      <c r="L17" s="593">
        <v>0</v>
      </c>
      <c r="M17" s="593">
        <v>0</v>
      </c>
      <c r="N17" s="593">
        <v>0</v>
      </c>
      <c r="O17" s="593">
        <v>0</v>
      </c>
      <c r="P17" s="593">
        <v>310010</v>
      </c>
      <c r="Q17" s="593">
        <v>0</v>
      </c>
      <c r="R17" s="594">
        <v>38332</v>
      </c>
      <c r="S17" s="486" t="s">
        <v>70</v>
      </c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3"/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3"/>
      <c r="DV17" s="493"/>
      <c r="DW17" s="493"/>
      <c r="DX17" s="493"/>
      <c r="DY17" s="493"/>
      <c r="DZ17" s="493"/>
      <c r="EA17" s="493"/>
      <c r="EB17" s="493"/>
      <c r="EC17" s="493"/>
      <c r="ED17" s="493"/>
      <c r="EE17" s="493"/>
      <c r="EF17" s="493"/>
      <c r="EG17" s="493"/>
      <c r="EH17" s="493"/>
      <c r="EI17" s="493"/>
      <c r="EJ17" s="493"/>
      <c r="EK17" s="493"/>
      <c r="EL17" s="493"/>
      <c r="EM17" s="493"/>
      <c r="EN17" s="493"/>
      <c r="EO17" s="493"/>
      <c r="EP17" s="493"/>
      <c r="EQ17" s="493"/>
      <c r="ER17" s="493"/>
      <c r="ES17" s="493"/>
      <c r="ET17" s="493"/>
      <c r="EU17" s="493"/>
      <c r="EV17" s="493"/>
      <c r="EW17" s="493"/>
      <c r="EX17" s="493"/>
      <c r="EY17" s="493"/>
      <c r="EZ17" s="493"/>
      <c r="FA17" s="493"/>
      <c r="FB17" s="493"/>
      <c r="FC17" s="493"/>
      <c r="FD17" s="493"/>
      <c r="FE17" s="493"/>
      <c r="FF17" s="493"/>
      <c r="FG17" s="493"/>
      <c r="FH17" s="493"/>
      <c r="FI17" s="493"/>
      <c r="FJ17" s="493"/>
      <c r="FK17" s="493"/>
      <c r="FL17" s="493"/>
      <c r="FM17" s="493"/>
      <c r="FN17" s="493"/>
      <c r="FO17" s="493"/>
      <c r="FP17" s="493"/>
      <c r="FQ17" s="493"/>
      <c r="FR17" s="493"/>
      <c r="FS17" s="493"/>
      <c r="FT17" s="493"/>
      <c r="FU17" s="493"/>
      <c r="FV17" s="493"/>
      <c r="FW17" s="493"/>
      <c r="FX17" s="493"/>
      <c r="FY17" s="493"/>
      <c r="FZ17" s="493"/>
      <c r="GA17" s="493"/>
      <c r="GB17" s="493"/>
      <c r="GC17" s="493"/>
      <c r="GD17" s="493"/>
      <c r="GE17" s="493"/>
      <c r="GF17" s="493"/>
      <c r="GG17" s="493"/>
      <c r="GH17" s="493"/>
      <c r="GI17" s="493"/>
      <c r="GJ17" s="493"/>
      <c r="GK17" s="493"/>
      <c r="GL17" s="493"/>
      <c r="GM17" s="493"/>
      <c r="GN17" s="493"/>
      <c r="GO17" s="493"/>
      <c r="GP17" s="493"/>
      <c r="GQ17" s="493"/>
      <c r="GR17" s="493"/>
      <c r="GS17" s="493"/>
      <c r="GT17" s="493"/>
      <c r="GU17" s="493"/>
      <c r="GV17" s="493"/>
      <c r="GW17" s="493"/>
      <c r="GX17" s="493"/>
      <c r="GY17" s="493"/>
      <c r="GZ17" s="493"/>
      <c r="HA17" s="493"/>
      <c r="HB17" s="493"/>
      <c r="HC17" s="493"/>
      <c r="HD17" s="493"/>
      <c r="HE17" s="493"/>
      <c r="HF17" s="493"/>
      <c r="HG17" s="493"/>
      <c r="HH17" s="493"/>
      <c r="HI17" s="493"/>
      <c r="HJ17" s="493"/>
      <c r="HK17" s="493"/>
      <c r="HL17" s="493"/>
      <c r="HM17" s="493"/>
      <c r="HN17" s="493"/>
      <c r="HO17" s="493"/>
      <c r="HP17" s="493"/>
      <c r="HQ17" s="493"/>
      <c r="HR17" s="493"/>
      <c r="HS17" s="493"/>
      <c r="HT17" s="493"/>
      <c r="HU17" s="493"/>
      <c r="HV17" s="493"/>
      <c r="HW17" s="493"/>
      <c r="HX17" s="493"/>
      <c r="HY17" s="493"/>
      <c r="HZ17" s="493"/>
      <c r="IA17" s="493"/>
      <c r="IB17" s="493"/>
      <c r="IC17" s="493"/>
      <c r="ID17" s="493"/>
      <c r="IE17" s="493"/>
      <c r="IF17" s="493"/>
      <c r="IG17" s="493"/>
      <c r="IH17" s="493"/>
      <c r="II17" s="493"/>
      <c r="IJ17" s="493"/>
      <c r="IK17" s="493"/>
      <c r="IL17" s="493"/>
      <c r="IM17" s="493"/>
      <c r="IN17" s="493"/>
      <c r="IO17" s="493"/>
      <c r="IP17" s="493"/>
      <c r="IQ17" s="493"/>
      <c r="IR17" s="493"/>
      <c r="IS17" s="493"/>
      <c r="IT17" s="493"/>
      <c r="IU17" s="493"/>
      <c r="IV17" s="493"/>
    </row>
    <row r="18" spans="1:256" s="26" customFormat="1" ht="12.75">
      <c r="A18" s="248" t="s">
        <v>1207</v>
      </c>
      <c r="B18" s="63"/>
      <c r="C18" s="63"/>
      <c r="D18" s="63"/>
      <c r="E18" s="249"/>
      <c r="F18" s="63"/>
      <c r="G18" s="249" t="s">
        <v>201</v>
      </c>
      <c r="H18" s="249" t="s">
        <v>201</v>
      </c>
      <c r="I18" s="63"/>
      <c r="J18" s="63"/>
      <c r="K18" s="63"/>
      <c r="L18" s="250"/>
      <c r="M18" s="247" t="s">
        <v>1208</v>
      </c>
      <c r="N18" s="250"/>
      <c r="O18" s="250"/>
      <c r="P18" s="247"/>
      <c r="Q18" s="247"/>
      <c r="R18" s="247"/>
      <c r="S18" s="247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56" s="26" customFormat="1" ht="12.75">
      <c r="A19" s="869" t="s">
        <v>1209</v>
      </c>
      <c r="B19" s="869"/>
      <c r="C19" s="869"/>
      <c r="D19" s="869"/>
      <c r="E19" s="869"/>
      <c r="F19" s="503"/>
      <c r="G19" s="503"/>
      <c r="H19" s="503"/>
      <c r="I19" s="503"/>
      <c r="J19" s="503"/>
      <c r="K19" s="503"/>
      <c r="L19" s="503"/>
      <c r="M19" s="503"/>
      <c r="N19" s="503"/>
      <c r="O19" s="834"/>
      <c r="P19" s="834"/>
      <c r="Q19" s="834"/>
      <c r="R19" s="834"/>
      <c r="S19" s="834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</row>
    <row r="20" spans="1:256" s="26" customFormat="1" ht="12.75">
      <c r="A20" s="869" t="s">
        <v>1210</v>
      </c>
      <c r="B20" s="869"/>
      <c r="C20" s="869"/>
      <c r="D20" s="869"/>
      <c r="E20" s="869"/>
      <c r="F20" s="869"/>
      <c r="G20" s="869"/>
      <c r="H20" s="869"/>
      <c r="I20" s="869"/>
      <c r="J20" s="869"/>
      <c r="K20" s="869"/>
      <c r="L20" s="869"/>
      <c r="M20" s="869"/>
      <c r="N20" s="869"/>
      <c r="O20" s="834"/>
      <c r="P20" s="834"/>
      <c r="Q20" s="834"/>
      <c r="R20" s="834"/>
      <c r="S20" s="834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</row>
    <row r="21" spans="1:256" s="26" customFormat="1" ht="12.75">
      <c r="A21" s="512" t="s">
        <v>1211</v>
      </c>
      <c r="B21" s="513"/>
      <c r="C21" s="513"/>
      <c r="D21" s="16"/>
      <c r="E21" s="238"/>
      <c r="F21" s="513"/>
      <c r="G21" s="40"/>
      <c r="H21" s="513"/>
      <c r="I21" s="513"/>
      <c r="J21" s="513"/>
      <c r="K21" s="513"/>
      <c r="L21" s="238"/>
      <c r="M21" s="513" t="s">
        <v>1003</v>
      </c>
      <c r="N21" s="32"/>
      <c r="O21" s="32"/>
      <c r="P21" s="32"/>
      <c r="Q21" s="32"/>
      <c r="R21" s="32"/>
      <c r="S21" s="32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="26" customFormat="1" ht="12.75">
      <c r="Q22" s="132"/>
    </row>
    <row r="23" s="26" customFormat="1" ht="12.75">
      <c r="Q23" s="132"/>
    </row>
    <row r="24" s="26" customFormat="1" ht="12.75">
      <c r="Q24" s="132"/>
    </row>
    <row r="25" s="26" customFormat="1" ht="12.75">
      <c r="Q25" s="132"/>
    </row>
    <row r="26" s="26" customFormat="1" ht="12.75">
      <c r="Q26" s="132"/>
    </row>
    <row r="27" s="26" customFormat="1" ht="12.75">
      <c r="Q27" s="132"/>
    </row>
    <row r="28" s="26" customFormat="1" ht="12.75">
      <c r="Q28" s="132"/>
    </row>
    <row r="29" s="26" customFormat="1" ht="12.75">
      <c r="Q29" s="132"/>
    </row>
    <row r="30" s="26" customFormat="1" ht="12.75">
      <c r="Q30" s="132"/>
    </row>
    <row r="31" s="26" customFormat="1" ht="12.75">
      <c r="Q31" s="132"/>
    </row>
    <row r="32" s="26" customFormat="1" ht="12.75">
      <c r="Q32" s="132"/>
    </row>
    <row r="33" s="26" customFormat="1" ht="12.75">
      <c r="Q33" s="132"/>
    </row>
    <row r="34" s="26" customFormat="1" ht="12.75">
      <c r="Q34" s="132"/>
    </row>
    <row r="35" s="26" customFormat="1" ht="12.75">
      <c r="Q35" s="132"/>
    </row>
    <row r="36" s="26" customFormat="1" ht="12.75">
      <c r="Q36" s="132"/>
    </row>
    <row r="37" s="26" customFormat="1" ht="12.75">
      <c r="Q37" s="132"/>
    </row>
    <row r="38" s="26" customFormat="1" ht="12.75">
      <c r="Q38" s="132"/>
    </row>
    <row r="39" s="26" customFormat="1" ht="12.75">
      <c r="Q39" s="132"/>
    </row>
    <row r="40" s="26" customFormat="1" ht="12.75">
      <c r="Q40" s="132"/>
    </row>
    <row r="41" s="26" customFormat="1" ht="12.75">
      <c r="Q41" s="132"/>
    </row>
    <row r="42" s="26" customFormat="1" ht="12.75">
      <c r="Q42" s="132"/>
    </row>
    <row r="43" s="26" customFormat="1" ht="12.75">
      <c r="Q43" s="132"/>
    </row>
    <row r="44" s="26" customFormat="1" ht="12.75">
      <c r="Q44" s="132"/>
    </row>
    <row r="45" s="26" customFormat="1" ht="12.75">
      <c r="Q45" s="132"/>
    </row>
    <row r="46" s="26" customFormat="1" ht="12.75">
      <c r="Q46" s="132"/>
    </row>
    <row r="47" s="26" customFormat="1" ht="12.75">
      <c r="Q47" s="132"/>
    </row>
    <row r="48" s="26" customFormat="1" ht="12.75">
      <c r="Q48" s="132"/>
    </row>
    <row r="49" s="26" customFormat="1" ht="12.75">
      <c r="Q49" s="132"/>
    </row>
    <row r="50" s="26" customFormat="1" ht="12.75">
      <c r="Q50" s="132"/>
    </row>
    <row r="51" s="26" customFormat="1" ht="12.75">
      <c r="Q51" s="132"/>
    </row>
    <row r="52" s="26" customFormat="1" ht="12.75">
      <c r="Q52" s="132"/>
    </row>
    <row r="53" s="26" customFormat="1" ht="12.75">
      <c r="Q53" s="132"/>
    </row>
    <row r="54" s="26" customFormat="1" ht="12.75">
      <c r="Q54" s="132"/>
    </row>
    <row r="55" s="26" customFormat="1" ht="12.75">
      <c r="Q55" s="132"/>
    </row>
    <row r="56" s="26" customFormat="1" ht="12.75">
      <c r="Q56" s="132"/>
    </row>
    <row r="57" s="26" customFormat="1" ht="12.75">
      <c r="Q57" s="132"/>
    </row>
    <row r="58" s="26" customFormat="1" ht="12.75">
      <c r="Q58" s="132"/>
    </row>
    <row r="59" s="26" customFormat="1" ht="12.75">
      <c r="Q59" s="132"/>
    </row>
    <row r="60" s="26" customFormat="1" ht="12.75">
      <c r="Q60" s="132"/>
    </row>
    <row r="61" s="26" customFormat="1" ht="12.75">
      <c r="Q61" s="132"/>
    </row>
    <row r="62" s="26" customFormat="1" ht="12.75">
      <c r="Q62" s="132"/>
    </row>
    <row r="63" s="26" customFormat="1" ht="12.75">
      <c r="Q63" s="132"/>
    </row>
    <row r="64" s="26" customFormat="1" ht="12.75">
      <c r="Q64" s="132"/>
    </row>
    <row r="65" s="26" customFormat="1" ht="12.75">
      <c r="Q65" s="132"/>
    </row>
    <row r="66" s="26" customFormat="1" ht="12.75">
      <c r="Q66" s="132"/>
    </row>
    <row r="67" s="26" customFormat="1" ht="12.75">
      <c r="Q67" s="132"/>
    </row>
    <row r="68" s="26" customFormat="1" ht="12.75">
      <c r="Q68" s="132"/>
    </row>
    <row r="69" s="26" customFormat="1" ht="12.75">
      <c r="Q69" s="132"/>
    </row>
    <row r="70" s="26" customFormat="1" ht="12.75">
      <c r="Q70" s="132"/>
    </row>
    <row r="71" s="26" customFormat="1" ht="12.75">
      <c r="Q71" s="132"/>
    </row>
    <row r="72" s="26" customFormat="1" ht="12.75">
      <c r="Q72" s="132"/>
    </row>
    <row r="73" s="26" customFormat="1" ht="12.75">
      <c r="Q73" s="132"/>
    </row>
    <row r="74" s="26" customFormat="1" ht="12.75">
      <c r="Q74" s="132"/>
    </row>
    <row r="75" s="26" customFormat="1" ht="12.75">
      <c r="Q75" s="132"/>
    </row>
    <row r="76" s="26" customFormat="1" ht="12.75">
      <c r="Q76" s="132"/>
    </row>
    <row r="77" s="26" customFormat="1" ht="12.75">
      <c r="Q77" s="132"/>
    </row>
    <row r="78" s="26" customFormat="1" ht="12.75">
      <c r="Q78" s="132"/>
    </row>
    <row r="79" s="26" customFormat="1" ht="12.75">
      <c r="Q79" s="132"/>
    </row>
    <row r="80" s="26" customFormat="1" ht="12.75">
      <c r="Q80" s="132"/>
    </row>
    <row r="81" s="26" customFormat="1" ht="12.75">
      <c r="Q81" s="132"/>
    </row>
    <row r="82" s="26" customFormat="1" ht="12.75">
      <c r="Q82" s="132"/>
    </row>
    <row r="83" s="26" customFormat="1" ht="12.75">
      <c r="Q83" s="132"/>
    </row>
    <row r="84" s="26" customFormat="1" ht="12.75">
      <c r="Q84" s="132"/>
    </row>
    <row r="85" s="26" customFormat="1" ht="12.75">
      <c r="Q85" s="132"/>
    </row>
    <row r="86" s="26" customFormat="1" ht="12.75">
      <c r="Q86" s="132"/>
    </row>
    <row r="87" s="26" customFormat="1" ht="12.75">
      <c r="Q87" s="132"/>
    </row>
    <row r="88" s="26" customFormat="1" ht="12.75">
      <c r="Q88" s="132"/>
    </row>
    <row r="89" s="26" customFormat="1" ht="12.75">
      <c r="Q89" s="132"/>
    </row>
    <row r="90" s="26" customFormat="1" ht="12.75">
      <c r="Q90" s="132"/>
    </row>
    <row r="91" s="26" customFormat="1" ht="12.75">
      <c r="Q91" s="132"/>
    </row>
    <row r="92" s="26" customFormat="1" ht="12.75">
      <c r="Q92" s="132"/>
    </row>
    <row r="93" s="26" customFormat="1" ht="12.75">
      <c r="Q93" s="132"/>
    </row>
    <row r="94" s="26" customFormat="1" ht="12.75">
      <c r="Q94" s="132"/>
    </row>
    <row r="95" s="26" customFormat="1" ht="12.75">
      <c r="Q95" s="132"/>
    </row>
    <row r="96" s="26" customFormat="1" ht="12.75">
      <c r="Q96" s="132"/>
    </row>
    <row r="97" s="26" customFormat="1" ht="12.75">
      <c r="Q97" s="132"/>
    </row>
    <row r="98" s="26" customFormat="1" ht="12.75">
      <c r="Q98" s="132"/>
    </row>
    <row r="99" s="26" customFormat="1" ht="12.75">
      <c r="Q99" s="132"/>
    </row>
    <row r="100" s="26" customFormat="1" ht="12.75">
      <c r="Q100" s="132"/>
    </row>
    <row r="101" s="26" customFormat="1" ht="12.75">
      <c r="Q101" s="132"/>
    </row>
    <row r="102" s="26" customFormat="1" ht="12.75">
      <c r="Q102" s="132"/>
    </row>
    <row r="103" s="26" customFormat="1" ht="12.75">
      <c r="Q103" s="132"/>
    </row>
    <row r="104" s="26" customFormat="1" ht="12.75">
      <c r="Q104" s="132"/>
    </row>
    <row r="105" s="26" customFormat="1" ht="12.75">
      <c r="Q105" s="132"/>
    </row>
    <row r="106" s="26" customFormat="1" ht="12.75">
      <c r="Q106" s="132"/>
    </row>
    <row r="107" s="26" customFormat="1" ht="12.75">
      <c r="Q107" s="132"/>
    </row>
    <row r="108" s="26" customFormat="1" ht="12.75">
      <c r="Q108" s="132"/>
    </row>
    <row r="109" s="26" customFormat="1" ht="12.75">
      <c r="Q109" s="132"/>
    </row>
    <row r="110" s="26" customFormat="1" ht="12.75">
      <c r="Q110" s="132"/>
    </row>
    <row r="111" s="26" customFormat="1" ht="12.75">
      <c r="Q111" s="132"/>
    </row>
    <row r="112" s="26" customFormat="1" ht="12.75">
      <c r="Q112" s="132"/>
    </row>
    <row r="113" s="26" customFormat="1" ht="12.75">
      <c r="Q113" s="132"/>
    </row>
    <row r="114" s="26" customFormat="1" ht="12.75">
      <c r="Q114" s="132"/>
    </row>
    <row r="115" s="26" customFormat="1" ht="12.75">
      <c r="Q115" s="132"/>
    </row>
    <row r="116" s="26" customFormat="1" ht="12.75">
      <c r="Q116" s="132"/>
    </row>
    <row r="117" s="26" customFormat="1" ht="12.75">
      <c r="Q117" s="132"/>
    </row>
    <row r="118" s="26" customFormat="1" ht="12.75">
      <c r="Q118" s="132"/>
    </row>
    <row r="119" s="26" customFormat="1" ht="12.75">
      <c r="Q119" s="132"/>
    </row>
    <row r="120" s="26" customFormat="1" ht="12.75">
      <c r="Q120" s="132"/>
    </row>
    <row r="121" s="26" customFormat="1" ht="12.75">
      <c r="Q121" s="132"/>
    </row>
    <row r="122" s="26" customFormat="1" ht="12.75">
      <c r="Q122" s="132"/>
    </row>
    <row r="123" s="26" customFormat="1" ht="12.75">
      <c r="Q123" s="132"/>
    </row>
    <row r="124" s="26" customFormat="1" ht="12.75">
      <c r="Q124" s="132"/>
    </row>
    <row r="125" s="26" customFormat="1" ht="12.75">
      <c r="Q125" s="132"/>
    </row>
    <row r="126" s="26" customFormat="1" ht="12.75">
      <c r="Q126" s="132"/>
    </row>
    <row r="127" s="26" customFormat="1" ht="12.75">
      <c r="Q127" s="132"/>
    </row>
    <row r="128" s="26" customFormat="1" ht="12.75">
      <c r="Q128" s="132"/>
    </row>
    <row r="129" s="26" customFormat="1" ht="12.75">
      <c r="Q129" s="132"/>
    </row>
    <row r="130" s="26" customFormat="1" ht="12.75">
      <c r="Q130" s="132"/>
    </row>
    <row r="131" s="26" customFormat="1" ht="12.75">
      <c r="Q131" s="132"/>
    </row>
    <row r="132" s="26" customFormat="1" ht="12.75">
      <c r="Q132" s="132"/>
    </row>
    <row r="133" s="26" customFormat="1" ht="12.75">
      <c r="Q133" s="132"/>
    </row>
    <row r="134" s="26" customFormat="1" ht="12.75">
      <c r="Q134" s="132"/>
    </row>
    <row r="135" s="26" customFormat="1" ht="12.75">
      <c r="Q135" s="132"/>
    </row>
    <row r="136" s="26" customFormat="1" ht="12.75">
      <c r="Q136" s="132"/>
    </row>
    <row r="137" s="26" customFormat="1" ht="12.75">
      <c r="Q137" s="132"/>
    </row>
    <row r="138" s="26" customFormat="1" ht="12.75">
      <c r="Q138" s="132"/>
    </row>
    <row r="139" s="26" customFormat="1" ht="12.75">
      <c r="Q139" s="132"/>
    </row>
    <row r="140" s="26" customFormat="1" ht="12.75">
      <c r="Q140" s="132"/>
    </row>
    <row r="141" s="26" customFormat="1" ht="12.75">
      <c r="Q141" s="132"/>
    </row>
    <row r="142" s="26" customFormat="1" ht="12.75">
      <c r="Q142" s="132"/>
    </row>
    <row r="143" s="26" customFormat="1" ht="12.75">
      <c r="Q143" s="132"/>
    </row>
    <row r="144" s="26" customFormat="1" ht="12.75">
      <c r="Q144" s="132"/>
    </row>
    <row r="145" s="26" customFormat="1" ht="12.75">
      <c r="Q145" s="132"/>
    </row>
    <row r="146" s="26" customFormat="1" ht="12.75">
      <c r="Q146" s="132"/>
    </row>
    <row r="147" s="26" customFormat="1" ht="12.75">
      <c r="Q147" s="132"/>
    </row>
    <row r="148" s="26" customFormat="1" ht="12.75">
      <c r="Q148" s="132"/>
    </row>
    <row r="149" s="26" customFormat="1" ht="12.75">
      <c r="Q149" s="132"/>
    </row>
    <row r="150" s="26" customFormat="1" ht="12.75">
      <c r="Q150" s="132"/>
    </row>
    <row r="151" s="26" customFormat="1" ht="12.75">
      <c r="Q151" s="132"/>
    </row>
    <row r="152" s="26" customFormat="1" ht="12.75">
      <c r="Q152" s="132"/>
    </row>
    <row r="153" s="26" customFormat="1" ht="12.75">
      <c r="Q153" s="132"/>
    </row>
    <row r="154" s="26" customFormat="1" ht="12.75">
      <c r="Q154" s="132"/>
    </row>
    <row r="155" s="26" customFormat="1" ht="12.75">
      <c r="Q155" s="132"/>
    </row>
    <row r="156" s="26" customFormat="1" ht="12.75">
      <c r="Q156" s="132"/>
    </row>
    <row r="157" s="26" customFormat="1" ht="12.75">
      <c r="Q157" s="132"/>
    </row>
    <row r="158" s="26" customFormat="1" ht="12.75">
      <c r="Q158" s="132"/>
    </row>
    <row r="159" s="26" customFormat="1" ht="12.75">
      <c r="Q159" s="132"/>
    </row>
    <row r="160" s="26" customFormat="1" ht="12.75">
      <c r="Q160" s="132"/>
    </row>
    <row r="161" s="26" customFormat="1" ht="12.75">
      <c r="Q161" s="132"/>
    </row>
    <row r="162" s="26" customFormat="1" ht="12.75">
      <c r="Q162" s="132"/>
    </row>
    <row r="163" s="26" customFormat="1" ht="12.75">
      <c r="Q163" s="132"/>
    </row>
    <row r="164" s="26" customFormat="1" ht="12.75">
      <c r="Q164" s="132"/>
    </row>
    <row r="165" s="26" customFormat="1" ht="12.75">
      <c r="Q165" s="132"/>
    </row>
    <row r="166" s="26" customFormat="1" ht="12.75">
      <c r="Q166" s="132"/>
    </row>
    <row r="167" s="26" customFormat="1" ht="12.75">
      <c r="Q167" s="132"/>
    </row>
    <row r="168" s="26" customFormat="1" ht="12.75">
      <c r="Q168" s="132"/>
    </row>
    <row r="169" s="26" customFormat="1" ht="12.75">
      <c r="Q169" s="132"/>
    </row>
    <row r="170" s="26" customFormat="1" ht="12.75">
      <c r="Q170" s="132"/>
    </row>
    <row r="171" s="26" customFormat="1" ht="12.75">
      <c r="Q171" s="132"/>
    </row>
    <row r="172" s="26" customFormat="1" ht="12.75">
      <c r="Q172" s="132"/>
    </row>
    <row r="173" s="26" customFormat="1" ht="12.75">
      <c r="Q173" s="132"/>
    </row>
    <row r="174" s="26" customFormat="1" ht="12.75">
      <c r="Q174" s="132"/>
    </row>
    <row r="175" s="26" customFormat="1" ht="12.75">
      <c r="Q175" s="132"/>
    </row>
    <row r="176" s="26" customFormat="1" ht="12.75">
      <c r="Q176" s="132"/>
    </row>
    <row r="177" s="26" customFormat="1" ht="12.75">
      <c r="Q177" s="132"/>
    </row>
    <row r="178" s="26" customFormat="1" ht="12.75">
      <c r="Q178" s="132"/>
    </row>
    <row r="179" s="26" customFormat="1" ht="12.75">
      <c r="Q179" s="132"/>
    </row>
    <row r="180" s="26" customFormat="1" ht="12.75">
      <c r="Q180" s="132"/>
    </row>
    <row r="181" s="26" customFormat="1" ht="12.75">
      <c r="Q181" s="132"/>
    </row>
    <row r="182" s="26" customFormat="1" ht="12.75">
      <c r="Q182" s="132"/>
    </row>
    <row r="183" s="26" customFormat="1" ht="12.75">
      <c r="Q183" s="132"/>
    </row>
    <row r="184" s="26" customFormat="1" ht="12.75">
      <c r="Q184" s="132"/>
    </row>
    <row r="185" s="26" customFormat="1" ht="12.75">
      <c r="Q185" s="132"/>
    </row>
    <row r="186" s="26" customFormat="1" ht="12.75">
      <c r="Q186" s="132"/>
    </row>
    <row r="187" s="26" customFormat="1" ht="12.75">
      <c r="Q187" s="132"/>
    </row>
    <row r="188" s="26" customFormat="1" ht="12.75">
      <c r="Q188" s="132"/>
    </row>
    <row r="189" s="26" customFormat="1" ht="12.75">
      <c r="Q189" s="132"/>
    </row>
    <row r="190" s="26" customFormat="1" ht="12.75">
      <c r="Q190" s="132"/>
    </row>
    <row r="191" s="26" customFormat="1" ht="12.75">
      <c r="Q191" s="132"/>
    </row>
    <row r="192" s="26" customFormat="1" ht="12.75">
      <c r="Q192" s="132"/>
    </row>
    <row r="193" s="26" customFormat="1" ht="12.75">
      <c r="Q193" s="132"/>
    </row>
    <row r="194" s="26" customFormat="1" ht="12.75">
      <c r="Q194" s="132"/>
    </row>
  </sheetData>
  <sheetProtection/>
  <mergeCells count="7">
    <mergeCell ref="E3:R3"/>
    <mergeCell ref="A19:E19"/>
    <mergeCell ref="O19:S19"/>
    <mergeCell ref="A20:N20"/>
    <mergeCell ref="O20:S20"/>
    <mergeCell ref="A1:S1"/>
    <mergeCell ref="R2:S2"/>
  </mergeCells>
  <printOptions horizontalCentered="1" verticalCentered="1"/>
  <pageMargins left="0.32" right="0.21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"/>
  <sheetViews>
    <sheetView zoomScalePageLayoutView="0" workbookViewId="0" topLeftCell="A1">
      <selection activeCell="A2" sqref="A2"/>
    </sheetView>
  </sheetViews>
  <sheetFormatPr defaultColWidth="8.88671875" defaultRowHeight="13.5"/>
  <cols>
    <col min="18" max="18" width="10.3359375" style="0" customWidth="1"/>
  </cols>
  <sheetData>
    <row r="1" spans="1:18" s="26" customFormat="1" ht="37.5" customHeight="1">
      <c r="A1" s="729" t="s">
        <v>1322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18" s="26" customFormat="1" ht="18" customHeight="1">
      <c r="A2" s="26" t="s">
        <v>322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870" t="s">
        <v>30</v>
      </c>
      <c r="R2" s="871"/>
    </row>
    <row r="3" spans="1:18" s="186" customFormat="1" ht="24.75" customHeight="1">
      <c r="A3" s="597"/>
      <c r="B3" s="492" t="s">
        <v>305</v>
      </c>
      <c r="C3" s="492" t="s">
        <v>306</v>
      </c>
      <c r="D3" s="492" t="s">
        <v>307</v>
      </c>
      <c r="E3" s="867" t="s">
        <v>308</v>
      </c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597"/>
    </row>
    <row r="4" spans="1:18" s="186" customFormat="1" ht="24.75" customHeight="1">
      <c r="A4" s="483" t="s">
        <v>195</v>
      </c>
      <c r="B4" s="484"/>
      <c r="C4" s="484" t="s">
        <v>35</v>
      </c>
      <c r="D4" s="484"/>
      <c r="E4" s="598"/>
      <c r="F4" s="492" t="s">
        <v>309</v>
      </c>
      <c r="G4" s="492" t="s">
        <v>310</v>
      </c>
      <c r="H4" s="492" t="s">
        <v>312</v>
      </c>
      <c r="I4" s="492" t="s">
        <v>313</v>
      </c>
      <c r="J4" s="492" t="s">
        <v>314</v>
      </c>
      <c r="K4" s="492" t="s">
        <v>315</v>
      </c>
      <c r="L4" s="492" t="s">
        <v>316</v>
      </c>
      <c r="M4" s="492" t="s">
        <v>317</v>
      </c>
      <c r="N4" s="492" t="s">
        <v>319</v>
      </c>
      <c r="O4" s="494" t="s">
        <v>318</v>
      </c>
      <c r="P4" s="492" t="s">
        <v>320</v>
      </c>
      <c r="Q4" s="492" t="s">
        <v>321</v>
      </c>
      <c r="R4" s="483" t="s">
        <v>196</v>
      </c>
    </row>
    <row r="5" spans="1:18" s="186" customFormat="1" ht="24.75" customHeight="1">
      <c r="A5" s="483"/>
      <c r="B5" s="484"/>
      <c r="C5" s="484" t="s">
        <v>47</v>
      </c>
      <c r="D5" s="484" t="s">
        <v>48</v>
      </c>
      <c r="E5" s="598"/>
      <c r="F5" s="484"/>
      <c r="G5" s="484"/>
      <c r="H5" s="484"/>
      <c r="I5" s="484"/>
      <c r="J5" s="484"/>
      <c r="K5" s="484"/>
      <c r="L5" s="484"/>
      <c r="M5" s="484"/>
      <c r="N5" s="484" t="s">
        <v>50</v>
      </c>
      <c r="O5" s="491"/>
      <c r="P5" s="484"/>
      <c r="Q5" s="484"/>
      <c r="R5" s="483"/>
    </row>
    <row r="6" spans="1:18" s="186" customFormat="1" ht="24.75" customHeight="1">
      <c r="A6" s="486" t="s">
        <v>122</v>
      </c>
      <c r="B6" s="487" t="s">
        <v>51</v>
      </c>
      <c r="C6" s="487" t="s">
        <v>52</v>
      </c>
      <c r="D6" s="487" t="s">
        <v>52</v>
      </c>
      <c r="E6" s="578"/>
      <c r="F6" s="487" t="s">
        <v>53</v>
      </c>
      <c r="G6" s="487" t="s">
        <v>54</v>
      </c>
      <c r="H6" s="487" t="s">
        <v>56</v>
      </c>
      <c r="I6" s="487" t="s">
        <v>57</v>
      </c>
      <c r="J6" s="487" t="s">
        <v>58</v>
      </c>
      <c r="K6" s="487" t="s">
        <v>59</v>
      </c>
      <c r="L6" s="487" t="s">
        <v>60</v>
      </c>
      <c r="M6" s="487" t="s">
        <v>61</v>
      </c>
      <c r="N6" s="488" t="s">
        <v>63</v>
      </c>
      <c r="O6" s="499" t="s">
        <v>62</v>
      </c>
      <c r="P6" s="487" t="s">
        <v>64</v>
      </c>
      <c r="Q6" s="487" t="s">
        <v>772</v>
      </c>
      <c r="R6" s="486" t="s">
        <v>590</v>
      </c>
    </row>
    <row r="7" spans="1:18" s="1195" customFormat="1" ht="24.75" customHeight="1">
      <c r="A7" s="607" t="s">
        <v>1246</v>
      </c>
      <c r="B7" s="703">
        <v>14302132</v>
      </c>
      <c r="C7" s="704">
        <v>8887</v>
      </c>
      <c r="D7" s="704">
        <v>14293245</v>
      </c>
      <c r="E7" s="704">
        <v>14302132</v>
      </c>
      <c r="F7" s="704">
        <v>2533</v>
      </c>
      <c r="G7" s="704">
        <v>1237036</v>
      </c>
      <c r="H7" s="704">
        <v>82452</v>
      </c>
      <c r="I7" s="704">
        <v>1063040</v>
      </c>
      <c r="J7" s="704">
        <v>0</v>
      </c>
      <c r="K7" s="704">
        <v>0</v>
      </c>
      <c r="L7" s="704">
        <v>2658</v>
      </c>
      <c r="M7" s="704">
        <v>16833</v>
      </c>
      <c r="N7" s="704">
        <v>647833</v>
      </c>
      <c r="O7" s="704">
        <v>1433858</v>
      </c>
      <c r="P7" s="704">
        <v>877405</v>
      </c>
      <c r="Q7" s="704">
        <v>8938484</v>
      </c>
      <c r="R7" s="615" t="s">
        <v>1246</v>
      </c>
    </row>
    <row r="8" spans="1:18" s="705" customFormat="1" ht="24.75" customHeight="1">
      <c r="A8" s="483" t="s">
        <v>616</v>
      </c>
      <c r="B8" s="706">
        <v>1276406</v>
      </c>
      <c r="C8" s="502">
        <v>0</v>
      </c>
      <c r="D8" s="502">
        <v>1276406</v>
      </c>
      <c r="E8" s="502">
        <v>1276406</v>
      </c>
      <c r="F8" s="502">
        <v>292</v>
      </c>
      <c r="G8" s="502">
        <v>112878</v>
      </c>
      <c r="H8" s="502">
        <v>6350</v>
      </c>
      <c r="I8" s="502">
        <v>89715</v>
      </c>
      <c r="J8" s="502">
        <v>0</v>
      </c>
      <c r="K8" s="502">
        <v>0</v>
      </c>
      <c r="L8" s="502">
        <v>877</v>
      </c>
      <c r="M8" s="502">
        <v>132</v>
      </c>
      <c r="N8" s="502">
        <v>35962</v>
      </c>
      <c r="O8" s="502">
        <v>130400</v>
      </c>
      <c r="P8" s="502">
        <v>195788</v>
      </c>
      <c r="Q8" s="502">
        <v>704012</v>
      </c>
      <c r="R8" s="485" t="s">
        <v>125</v>
      </c>
    </row>
    <row r="9" spans="1:18" s="705" customFormat="1" ht="24.75" customHeight="1">
      <c r="A9" s="483" t="s">
        <v>618</v>
      </c>
      <c r="B9" s="706">
        <v>963828</v>
      </c>
      <c r="C9" s="502">
        <v>0</v>
      </c>
      <c r="D9" s="502">
        <v>963828</v>
      </c>
      <c r="E9" s="502">
        <v>963828</v>
      </c>
      <c r="F9" s="502">
        <v>212</v>
      </c>
      <c r="G9" s="502">
        <v>101452</v>
      </c>
      <c r="H9" s="502">
        <v>2350</v>
      </c>
      <c r="I9" s="502">
        <v>64267</v>
      </c>
      <c r="J9" s="502">
        <v>0</v>
      </c>
      <c r="K9" s="502">
        <v>0</v>
      </c>
      <c r="L9" s="502">
        <v>693</v>
      </c>
      <c r="M9" s="502">
        <v>85</v>
      </c>
      <c r="N9" s="502">
        <v>30909</v>
      </c>
      <c r="O9" s="502">
        <v>103360</v>
      </c>
      <c r="P9" s="502">
        <v>110561</v>
      </c>
      <c r="Q9" s="502">
        <v>549939</v>
      </c>
      <c r="R9" s="485" t="s">
        <v>126</v>
      </c>
    </row>
    <row r="10" spans="1:18" s="705" customFormat="1" ht="24.75" customHeight="1">
      <c r="A10" s="483" t="s">
        <v>620</v>
      </c>
      <c r="B10" s="706">
        <v>1124660</v>
      </c>
      <c r="C10" s="502">
        <v>0</v>
      </c>
      <c r="D10" s="502">
        <v>1124660</v>
      </c>
      <c r="E10" s="502">
        <v>1124660</v>
      </c>
      <c r="F10" s="502">
        <v>271</v>
      </c>
      <c r="G10" s="502">
        <v>105818</v>
      </c>
      <c r="H10" s="502">
        <v>9384</v>
      </c>
      <c r="I10" s="502">
        <v>91809</v>
      </c>
      <c r="J10" s="502">
        <v>0</v>
      </c>
      <c r="K10" s="502">
        <v>0</v>
      </c>
      <c r="L10" s="502">
        <v>828</v>
      </c>
      <c r="M10" s="502">
        <v>129</v>
      </c>
      <c r="N10" s="502">
        <v>38595</v>
      </c>
      <c r="O10" s="502">
        <v>112910</v>
      </c>
      <c r="P10" s="502">
        <v>122918</v>
      </c>
      <c r="Q10" s="502">
        <v>641998</v>
      </c>
      <c r="R10" s="485" t="s">
        <v>127</v>
      </c>
    </row>
    <row r="11" spans="1:18" s="705" customFormat="1" ht="24.75" customHeight="1">
      <c r="A11" s="483" t="s">
        <v>622</v>
      </c>
      <c r="B11" s="706">
        <v>1025838</v>
      </c>
      <c r="C11" s="502">
        <v>0</v>
      </c>
      <c r="D11" s="502">
        <v>1025838</v>
      </c>
      <c r="E11" s="502">
        <v>1025838</v>
      </c>
      <c r="F11" s="502">
        <v>445</v>
      </c>
      <c r="G11" s="502">
        <v>106389</v>
      </c>
      <c r="H11" s="502">
        <v>6850</v>
      </c>
      <c r="I11" s="502">
        <v>86017</v>
      </c>
      <c r="J11" s="502">
        <v>0</v>
      </c>
      <c r="K11" s="502">
        <v>0</v>
      </c>
      <c r="L11" s="502">
        <v>20</v>
      </c>
      <c r="M11" s="502">
        <v>29</v>
      </c>
      <c r="N11" s="502">
        <v>35800</v>
      </c>
      <c r="O11" s="502">
        <v>113220</v>
      </c>
      <c r="P11" s="502">
        <v>89796</v>
      </c>
      <c r="Q11" s="502">
        <v>587272</v>
      </c>
      <c r="R11" s="485" t="s">
        <v>128</v>
      </c>
    </row>
    <row r="12" spans="1:18" s="705" customFormat="1" ht="24.75" customHeight="1">
      <c r="A12" s="483" t="s">
        <v>624</v>
      </c>
      <c r="B12" s="706">
        <v>1128464</v>
      </c>
      <c r="C12" s="502">
        <v>2285</v>
      </c>
      <c r="D12" s="502">
        <v>1126179</v>
      </c>
      <c r="E12" s="502">
        <v>1128464</v>
      </c>
      <c r="F12" s="502">
        <v>189</v>
      </c>
      <c r="G12" s="502">
        <v>100141</v>
      </c>
      <c r="H12" s="502">
        <v>7240</v>
      </c>
      <c r="I12" s="502">
        <v>100172</v>
      </c>
      <c r="J12" s="502">
        <v>0</v>
      </c>
      <c r="K12" s="502">
        <v>0</v>
      </c>
      <c r="L12" s="502">
        <v>10</v>
      </c>
      <c r="M12" s="502">
        <v>2370</v>
      </c>
      <c r="N12" s="502">
        <v>48431</v>
      </c>
      <c r="O12" s="502">
        <v>136029</v>
      </c>
      <c r="P12" s="502">
        <v>18136</v>
      </c>
      <c r="Q12" s="502">
        <v>715746</v>
      </c>
      <c r="R12" s="485" t="s">
        <v>129</v>
      </c>
    </row>
    <row r="13" spans="1:18" s="705" customFormat="1" ht="24.75" customHeight="1">
      <c r="A13" s="483" t="s">
        <v>626</v>
      </c>
      <c r="B13" s="706">
        <v>1080220</v>
      </c>
      <c r="C13" s="502">
        <v>0</v>
      </c>
      <c r="D13" s="502">
        <v>1080220</v>
      </c>
      <c r="E13" s="502">
        <v>1080220</v>
      </c>
      <c r="F13" s="502">
        <v>114</v>
      </c>
      <c r="G13" s="502">
        <v>99899</v>
      </c>
      <c r="H13" s="502">
        <v>8720</v>
      </c>
      <c r="I13" s="502">
        <v>101461</v>
      </c>
      <c r="J13" s="502">
        <v>0</v>
      </c>
      <c r="K13" s="502">
        <v>0</v>
      </c>
      <c r="L13" s="502">
        <v>20</v>
      </c>
      <c r="M13" s="502">
        <v>0</v>
      </c>
      <c r="N13" s="502">
        <v>52485</v>
      </c>
      <c r="O13" s="502">
        <v>130059</v>
      </c>
      <c r="P13" s="502">
        <v>20259</v>
      </c>
      <c r="Q13" s="502">
        <v>667203</v>
      </c>
      <c r="R13" s="485" t="s">
        <v>130</v>
      </c>
    </row>
    <row r="14" spans="1:18" s="705" customFormat="1" ht="24.75" customHeight="1">
      <c r="A14" s="483" t="s">
        <v>628</v>
      </c>
      <c r="B14" s="706">
        <v>1217121</v>
      </c>
      <c r="C14" s="502">
        <v>3678</v>
      </c>
      <c r="D14" s="502">
        <v>1213443</v>
      </c>
      <c r="E14" s="502">
        <v>1217121</v>
      </c>
      <c r="F14" s="502">
        <v>133</v>
      </c>
      <c r="G14" s="502">
        <v>104287</v>
      </c>
      <c r="H14" s="502">
        <v>10679</v>
      </c>
      <c r="I14" s="502">
        <v>92921</v>
      </c>
      <c r="J14" s="502">
        <v>0</v>
      </c>
      <c r="K14" s="502">
        <v>0</v>
      </c>
      <c r="L14" s="502">
        <v>10</v>
      </c>
      <c r="M14" s="502">
        <v>2266</v>
      </c>
      <c r="N14" s="502">
        <v>59598</v>
      </c>
      <c r="O14" s="502">
        <v>118199</v>
      </c>
      <c r="P14" s="502">
        <v>13553</v>
      </c>
      <c r="Q14" s="502">
        <v>815475</v>
      </c>
      <c r="R14" s="485" t="s">
        <v>131</v>
      </c>
    </row>
    <row r="15" spans="1:18" s="705" customFormat="1" ht="24.75" customHeight="1">
      <c r="A15" s="483" t="s">
        <v>630</v>
      </c>
      <c r="B15" s="706">
        <v>1185515</v>
      </c>
      <c r="C15" s="502">
        <v>1427</v>
      </c>
      <c r="D15" s="502">
        <v>1184088</v>
      </c>
      <c r="E15" s="502">
        <v>1185515</v>
      </c>
      <c r="F15" s="502">
        <v>96</v>
      </c>
      <c r="G15" s="502">
        <v>92254</v>
      </c>
      <c r="H15" s="502">
        <v>6040</v>
      </c>
      <c r="I15" s="502">
        <v>76432</v>
      </c>
      <c r="J15" s="502">
        <v>0</v>
      </c>
      <c r="K15" s="502">
        <v>0</v>
      </c>
      <c r="L15" s="502">
        <v>50</v>
      </c>
      <c r="M15" s="502">
        <v>1427</v>
      </c>
      <c r="N15" s="502">
        <v>68355</v>
      </c>
      <c r="O15" s="502">
        <v>109631</v>
      </c>
      <c r="P15" s="502">
        <v>12993</v>
      </c>
      <c r="Q15" s="502">
        <v>818237</v>
      </c>
      <c r="R15" s="485" t="s">
        <v>132</v>
      </c>
    </row>
    <row r="16" spans="1:18" s="705" customFormat="1" ht="24.75" customHeight="1">
      <c r="A16" s="483" t="s">
        <v>632</v>
      </c>
      <c r="B16" s="706">
        <v>1154658</v>
      </c>
      <c r="C16" s="502">
        <v>883</v>
      </c>
      <c r="D16" s="502">
        <v>1153775</v>
      </c>
      <c r="E16" s="502">
        <v>1154658</v>
      </c>
      <c r="F16" s="502">
        <v>163</v>
      </c>
      <c r="G16" s="502">
        <v>103045</v>
      </c>
      <c r="H16" s="502">
        <v>8530</v>
      </c>
      <c r="I16" s="502">
        <v>77761</v>
      </c>
      <c r="J16" s="502">
        <v>0</v>
      </c>
      <c r="K16" s="502">
        <v>0</v>
      </c>
      <c r="L16" s="502">
        <v>50</v>
      </c>
      <c r="M16" s="502">
        <v>883</v>
      </c>
      <c r="N16" s="502">
        <v>56440</v>
      </c>
      <c r="O16" s="502">
        <v>121750</v>
      </c>
      <c r="P16" s="502">
        <v>12643</v>
      </c>
      <c r="Q16" s="502">
        <v>773393</v>
      </c>
      <c r="R16" s="485" t="s">
        <v>133</v>
      </c>
    </row>
    <row r="17" spans="1:18" s="705" customFormat="1" ht="24.75" customHeight="1">
      <c r="A17" s="483" t="s">
        <v>634</v>
      </c>
      <c r="B17" s="706">
        <v>1315967</v>
      </c>
      <c r="C17" s="502">
        <v>0</v>
      </c>
      <c r="D17" s="502">
        <v>1315967</v>
      </c>
      <c r="E17" s="502">
        <v>1315967</v>
      </c>
      <c r="F17" s="502">
        <v>235</v>
      </c>
      <c r="G17" s="502">
        <v>95116</v>
      </c>
      <c r="H17" s="502">
        <v>10260</v>
      </c>
      <c r="I17" s="502">
        <v>96084</v>
      </c>
      <c r="J17" s="502">
        <v>0</v>
      </c>
      <c r="K17" s="502">
        <v>0</v>
      </c>
      <c r="L17" s="502">
        <v>70</v>
      </c>
      <c r="M17" s="502">
        <v>18</v>
      </c>
      <c r="N17" s="502">
        <v>75903</v>
      </c>
      <c r="O17" s="502">
        <v>117250</v>
      </c>
      <c r="P17" s="502">
        <v>44500</v>
      </c>
      <c r="Q17" s="502">
        <v>876531</v>
      </c>
      <c r="R17" s="485" t="s">
        <v>134</v>
      </c>
    </row>
    <row r="18" spans="1:18" s="705" customFormat="1" ht="24.75" customHeight="1">
      <c r="A18" s="483" t="s">
        <v>636</v>
      </c>
      <c r="B18" s="706">
        <v>1417397</v>
      </c>
      <c r="C18" s="502">
        <v>614</v>
      </c>
      <c r="D18" s="502">
        <v>1416783</v>
      </c>
      <c r="E18" s="502">
        <v>1417397</v>
      </c>
      <c r="F18" s="502">
        <v>178</v>
      </c>
      <c r="G18" s="502">
        <v>100245</v>
      </c>
      <c r="H18" s="502">
        <v>3449</v>
      </c>
      <c r="I18" s="502">
        <v>97603</v>
      </c>
      <c r="J18" s="502">
        <v>0</v>
      </c>
      <c r="K18" s="502">
        <v>0</v>
      </c>
      <c r="L18" s="502">
        <v>10</v>
      </c>
      <c r="M18" s="502">
        <v>694</v>
      </c>
      <c r="N18" s="502">
        <v>76189</v>
      </c>
      <c r="O18" s="502">
        <v>114050</v>
      </c>
      <c r="P18" s="502">
        <v>82287</v>
      </c>
      <c r="Q18" s="502">
        <v>942692</v>
      </c>
      <c r="R18" s="485" t="s">
        <v>135</v>
      </c>
    </row>
    <row r="19" spans="1:18" s="705" customFormat="1" ht="24.75" customHeight="1">
      <c r="A19" s="486" t="s">
        <v>638</v>
      </c>
      <c r="B19" s="707">
        <v>1412058</v>
      </c>
      <c r="C19" s="708">
        <v>0</v>
      </c>
      <c r="D19" s="708">
        <v>1412058</v>
      </c>
      <c r="E19" s="708">
        <v>1412058</v>
      </c>
      <c r="F19" s="708">
        <v>205</v>
      </c>
      <c r="G19" s="708">
        <v>115512</v>
      </c>
      <c r="H19" s="708">
        <v>2600</v>
      </c>
      <c r="I19" s="708">
        <v>88798</v>
      </c>
      <c r="J19" s="708">
        <v>0</v>
      </c>
      <c r="K19" s="708">
        <v>0</v>
      </c>
      <c r="L19" s="708">
        <v>20</v>
      </c>
      <c r="M19" s="708">
        <v>8800</v>
      </c>
      <c r="N19" s="708">
        <v>69166</v>
      </c>
      <c r="O19" s="708">
        <v>127000</v>
      </c>
      <c r="P19" s="708">
        <v>153971</v>
      </c>
      <c r="Q19" s="709">
        <v>845986</v>
      </c>
      <c r="R19" s="489" t="s">
        <v>136</v>
      </c>
    </row>
    <row r="20" spans="1:19" s="63" customFormat="1" ht="19.5" customHeight="1">
      <c r="A20" s="248" t="s">
        <v>1207</v>
      </c>
      <c r="E20" s="249"/>
      <c r="G20" s="249" t="s">
        <v>201</v>
      </c>
      <c r="H20" s="249" t="s">
        <v>201</v>
      </c>
      <c r="L20" s="250"/>
      <c r="M20" s="247" t="s">
        <v>1208</v>
      </c>
      <c r="N20" s="250"/>
      <c r="O20" s="250"/>
      <c r="P20" s="185"/>
      <c r="Q20" s="185"/>
      <c r="R20" s="247"/>
      <c r="S20" s="247"/>
    </row>
    <row r="21" spans="1:13" s="63" customFormat="1" ht="17.25" customHeight="1">
      <c r="A21" s="872" t="s">
        <v>325</v>
      </c>
      <c r="B21" s="873"/>
      <c r="C21" s="873"/>
      <c r="D21" s="873"/>
      <c r="M21" s="38" t="s">
        <v>1005</v>
      </c>
    </row>
    <row r="22" spans="1:19" s="39" customFormat="1" ht="17.25" customHeight="1">
      <c r="A22" s="38" t="s">
        <v>326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M22" s="38"/>
      <c r="N22" s="38"/>
      <c r="O22" s="38"/>
      <c r="P22" s="38"/>
      <c r="Q22" s="38"/>
      <c r="R22" s="38"/>
      <c r="S22" s="38"/>
    </row>
    <row r="23" s="186" customFormat="1" ht="13.5"/>
    <row r="24" s="186" customFormat="1" ht="13.5"/>
    <row r="25" s="186" customFormat="1" ht="13.5"/>
    <row r="26" s="186" customFormat="1" ht="13.5"/>
    <row r="27" s="186" customFormat="1" ht="13.5"/>
    <row r="28" s="186" customFormat="1" ht="13.5"/>
    <row r="29" s="186" customFormat="1" ht="13.5"/>
    <row r="30" s="186" customFormat="1" ht="13.5"/>
    <row r="31" s="186" customFormat="1" ht="13.5"/>
    <row r="32" s="186" customFormat="1" ht="13.5"/>
    <row r="33" s="186" customFormat="1" ht="13.5"/>
    <row r="34" s="186" customFormat="1" ht="13.5"/>
    <row r="35" s="186" customFormat="1" ht="13.5"/>
    <row r="36" s="186" customFormat="1" ht="13.5"/>
    <row r="37" s="186" customFormat="1" ht="13.5"/>
    <row r="38" s="186" customFormat="1" ht="13.5"/>
    <row r="39" s="186" customFormat="1" ht="13.5"/>
    <row r="40" s="186" customFormat="1" ht="13.5"/>
    <row r="41" s="186" customFormat="1" ht="13.5"/>
    <row r="42" s="186" customFormat="1" ht="13.5"/>
    <row r="43" s="186" customFormat="1" ht="13.5"/>
    <row r="44" s="186" customFormat="1" ht="13.5"/>
    <row r="45" s="186" customFormat="1" ht="13.5"/>
    <row r="46" s="186" customFormat="1" ht="13.5"/>
    <row r="47" s="186" customFormat="1" ht="13.5"/>
    <row r="48" s="186" customFormat="1" ht="13.5"/>
    <row r="49" s="186" customFormat="1" ht="13.5"/>
    <row r="50" s="186" customFormat="1" ht="13.5"/>
    <row r="51" s="186" customFormat="1" ht="13.5"/>
    <row r="52" s="186" customFormat="1" ht="13.5"/>
    <row r="53" s="186" customFormat="1" ht="13.5"/>
    <row r="54" s="186" customFormat="1" ht="13.5"/>
    <row r="55" s="186" customFormat="1" ht="13.5"/>
    <row r="56" s="186" customFormat="1" ht="13.5"/>
    <row r="57" s="186" customFormat="1" ht="13.5"/>
    <row r="58" s="186" customFormat="1" ht="13.5"/>
    <row r="59" s="186" customFormat="1" ht="13.5"/>
    <row r="60" s="186" customFormat="1" ht="13.5"/>
    <row r="61" s="186" customFormat="1" ht="13.5"/>
    <row r="62" s="186" customFormat="1" ht="13.5"/>
    <row r="63" s="186" customFormat="1" ht="13.5"/>
    <row r="64" s="186" customFormat="1" ht="13.5"/>
    <row r="65" s="186" customFormat="1" ht="13.5"/>
    <row r="66" s="186" customFormat="1" ht="13.5"/>
    <row r="67" s="186" customFormat="1" ht="13.5"/>
    <row r="68" s="186" customFormat="1" ht="13.5"/>
    <row r="69" s="186" customFormat="1" ht="13.5"/>
    <row r="70" s="186" customFormat="1" ht="13.5"/>
    <row r="71" s="186" customFormat="1" ht="13.5"/>
    <row r="72" s="186" customFormat="1" ht="13.5"/>
    <row r="73" s="186" customFormat="1" ht="13.5"/>
    <row r="74" s="186" customFormat="1" ht="13.5"/>
    <row r="75" s="186" customFormat="1" ht="13.5"/>
    <row r="76" s="186" customFormat="1" ht="13.5"/>
    <row r="77" s="186" customFormat="1" ht="13.5"/>
    <row r="78" s="186" customFormat="1" ht="13.5"/>
    <row r="79" s="186" customFormat="1" ht="13.5"/>
    <row r="80" s="186" customFormat="1" ht="13.5"/>
    <row r="81" s="186" customFormat="1" ht="13.5"/>
    <row r="82" s="186" customFormat="1" ht="13.5"/>
    <row r="83" s="186" customFormat="1" ht="13.5"/>
    <row r="84" s="186" customFormat="1" ht="13.5"/>
    <row r="85" s="186" customFormat="1" ht="13.5"/>
    <row r="86" s="186" customFormat="1" ht="13.5"/>
    <row r="87" s="186" customFormat="1" ht="13.5"/>
    <row r="88" s="186" customFormat="1" ht="13.5"/>
    <row r="89" s="186" customFormat="1" ht="13.5"/>
    <row r="90" s="186" customFormat="1" ht="13.5"/>
    <row r="91" s="186" customFormat="1" ht="13.5"/>
    <row r="92" s="186" customFormat="1" ht="13.5"/>
    <row r="93" s="186" customFormat="1" ht="13.5"/>
    <row r="94" s="186" customFormat="1" ht="13.5"/>
    <row r="95" s="186" customFormat="1" ht="13.5"/>
    <row r="96" s="186" customFormat="1" ht="13.5"/>
    <row r="97" s="186" customFormat="1" ht="13.5"/>
    <row r="98" s="186" customFormat="1" ht="13.5"/>
    <row r="99" s="186" customFormat="1" ht="13.5"/>
    <row r="100" s="186" customFormat="1" ht="13.5"/>
    <row r="101" s="186" customFormat="1" ht="13.5"/>
    <row r="102" s="186" customFormat="1" ht="13.5"/>
    <row r="103" s="186" customFormat="1" ht="13.5"/>
    <row r="104" s="186" customFormat="1" ht="13.5"/>
    <row r="105" s="186" customFormat="1" ht="13.5"/>
    <row r="106" s="186" customFormat="1" ht="13.5"/>
    <row r="107" s="186" customFormat="1" ht="13.5"/>
    <row r="108" s="186" customFormat="1" ht="13.5"/>
    <row r="109" s="186" customFormat="1" ht="13.5"/>
    <row r="110" s="186" customFormat="1" ht="13.5"/>
    <row r="111" s="186" customFormat="1" ht="13.5"/>
    <row r="112" s="186" customFormat="1" ht="13.5"/>
    <row r="113" s="186" customFormat="1" ht="13.5"/>
    <row r="114" s="186" customFormat="1" ht="13.5"/>
    <row r="115" s="186" customFormat="1" ht="13.5"/>
    <row r="116" s="186" customFormat="1" ht="13.5"/>
    <row r="117" s="186" customFormat="1" ht="13.5"/>
    <row r="118" s="186" customFormat="1" ht="13.5"/>
    <row r="119" s="186" customFormat="1" ht="13.5"/>
    <row r="120" s="186" customFormat="1" ht="13.5"/>
    <row r="121" s="186" customFormat="1" ht="13.5"/>
    <row r="122" s="186" customFormat="1" ht="13.5"/>
    <row r="123" s="186" customFormat="1" ht="13.5"/>
    <row r="124" s="186" customFormat="1" ht="13.5"/>
    <row r="125" s="186" customFormat="1" ht="13.5"/>
    <row r="126" s="186" customFormat="1" ht="13.5"/>
    <row r="127" s="186" customFormat="1" ht="13.5"/>
    <row r="128" s="186" customFormat="1" ht="13.5"/>
    <row r="129" s="186" customFormat="1" ht="13.5"/>
    <row r="130" s="186" customFormat="1" ht="13.5"/>
    <row r="131" s="186" customFormat="1" ht="13.5"/>
    <row r="132" s="186" customFormat="1" ht="13.5"/>
    <row r="133" s="186" customFormat="1" ht="13.5"/>
    <row r="134" s="186" customFormat="1" ht="13.5"/>
    <row r="135" s="186" customFormat="1" ht="13.5"/>
    <row r="136" s="186" customFormat="1" ht="13.5"/>
    <row r="137" s="186" customFormat="1" ht="13.5"/>
    <row r="138" s="186" customFormat="1" ht="13.5"/>
    <row r="139" s="186" customFormat="1" ht="13.5"/>
    <row r="140" s="186" customFormat="1" ht="13.5"/>
    <row r="141" s="186" customFormat="1" ht="13.5"/>
    <row r="142" s="186" customFormat="1" ht="13.5"/>
    <row r="143" s="186" customFormat="1" ht="13.5"/>
    <row r="144" s="186" customFormat="1" ht="13.5"/>
    <row r="145" s="186" customFormat="1" ht="13.5"/>
    <row r="146" s="186" customFormat="1" ht="13.5"/>
    <row r="147" s="186" customFormat="1" ht="13.5"/>
    <row r="148" s="186" customFormat="1" ht="13.5"/>
    <row r="149" s="186" customFormat="1" ht="13.5"/>
    <row r="150" s="186" customFormat="1" ht="13.5"/>
    <row r="151" s="186" customFormat="1" ht="13.5"/>
    <row r="152" s="186" customFormat="1" ht="13.5"/>
    <row r="153" s="186" customFormat="1" ht="13.5"/>
    <row r="154" s="186" customFormat="1" ht="13.5"/>
    <row r="155" s="186" customFormat="1" ht="13.5"/>
    <row r="156" s="186" customFormat="1" ht="13.5"/>
    <row r="157" s="186" customFormat="1" ht="13.5"/>
    <row r="158" s="186" customFormat="1" ht="13.5"/>
    <row r="159" s="186" customFormat="1" ht="13.5"/>
    <row r="160" s="186" customFormat="1" ht="13.5"/>
    <row r="161" s="186" customFormat="1" ht="13.5"/>
    <row r="162" s="186" customFormat="1" ht="13.5"/>
    <row r="163" s="186" customFormat="1" ht="13.5"/>
    <row r="164" s="186" customFormat="1" ht="13.5"/>
    <row r="165" s="186" customFormat="1" ht="13.5"/>
    <row r="166" s="186" customFormat="1" ht="13.5"/>
    <row r="167" s="186" customFormat="1" ht="13.5"/>
    <row r="168" s="186" customFormat="1" ht="13.5"/>
    <row r="169" s="186" customFormat="1" ht="13.5"/>
    <row r="170" s="186" customFormat="1" ht="13.5"/>
    <row r="171" s="186" customFormat="1" ht="13.5"/>
    <row r="172" s="186" customFormat="1" ht="13.5"/>
    <row r="173" s="186" customFormat="1" ht="13.5"/>
    <row r="174" s="186" customFormat="1" ht="13.5"/>
    <row r="175" s="186" customFormat="1" ht="13.5"/>
    <row r="176" s="186" customFormat="1" ht="13.5"/>
    <row r="177" s="186" customFormat="1" ht="13.5"/>
    <row r="178" s="186" customFormat="1" ht="13.5"/>
    <row r="179" s="186" customFormat="1" ht="13.5"/>
    <row r="180" s="186" customFormat="1" ht="13.5"/>
    <row r="181" s="186" customFormat="1" ht="13.5"/>
    <row r="182" s="186" customFormat="1" ht="13.5"/>
    <row r="183" s="186" customFormat="1" ht="13.5"/>
    <row r="184" s="186" customFormat="1" ht="13.5"/>
    <row r="185" s="186" customFormat="1" ht="13.5"/>
    <row r="186" s="186" customFormat="1" ht="13.5"/>
    <row r="187" s="186" customFormat="1" ht="13.5"/>
    <row r="188" s="186" customFormat="1" ht="13.5"/>
    <row r="189" s="186" customFormat="1" ht="13.5"/>
    <row r="190" s="186" customFormat="1" ht="13.5"/>
    <row r="191" s="186" customFormat="1" ht="13.5"/>
    <row r="192" s="186" customFormat="1" ht="13.5"/>
    <row r="193" s="186" customFormat="1" ht="13.5"/>
    <row r="194" s="186" customFormat="1" ht="13.5"/>
    <row r="195" s="186" customFormat="1" ht="13.5"/>
  </sheetData>
  <sheetProtection/>
  <mergeCells count="4">
    <mergeCell ref="A1:R1"/>
    <mergeCell ref="Q2:R2"/>
    <mergeCell ref="E3:Q3"/>
    <mergeCell ref="A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8"/>
  <sheetViews>
    <sheetView zoomScalePageLayoutView="0" workbookViewId="0" topLeftCell="A1">
      <selection activeCell="A2" sqref="A2"/>
    </sheetView>
  </sheetViews>
  <sheetFormatPr defaultColWidth="8.88671875" defaultRowHeight="13.5"/>
  <cols>
    <col min="2" max="2" width="9.77734375" style="0" customWidth="1"/>
    <col min="4" max="4" width="9.88671875" style="0" customWidth="1"/>
    <col min="5" max="5" width="9.99609375" style="0" customWidth="1"/>
    <col min="17" max="17" width="10.21484375" style="0" customWidth="1"/>
  </cols>
  <sheetData>
    <row r="1" spans="1:18" s="26" customFormat="1" ht="29.25" customHeight="1">
      <c r="A1" s="729" t="s">
        <v>1322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18" s="26" customFormat="1" ht="18" customHeight="1">
      <c r="A2" s="26" t="s">
        <v>322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870" t="s">
        <v>30</v>
      </c>
      <c r="R2" s="871"/>
    </row>
    <row r="3" s="238" customFormat="1" ht="12"/>
    <row r="4" spans="1:256" s="238" customFormat="1" ht="20.25" customHeight="1">
      <c r="A4" s="597"/>
      <c r="B4" s="492" t="s">
        <v>305</v>
      </c>
      <c r="C4" s="492" t="s">
        <v>306</v>
      </c>
      <c r="D4" s="492" t="s">
        <v>307</v>
      </c>
      <c r="E4" s="867" t="s">
        <v>308</v>
      </c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5"/>
      <c r="R4" s="597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  <c r="BQ4" s="493"/>
      <c r="BR4" s="493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493"/>
      <c r="CF4" s="493"/>
      <c r="CG4" s="493"/>
      <c r="CH4" s="493"/>
      <c r="CI4" s="493"/>
      <c r="CJ4" s="493"/>
      <c r="CK4" s="493"/>
      <c r="CL4" s="493"/>
      <c r="CM4" s="493"/>
      <c r="CN4" s="493"/>
      <c r="CO4" s="493"/>
      <c r="CP4" s="493"/>
      <c r="CQ4" s="493"/>
      <c r="CR4" s="493"/>
      <c r="CS4" s="493"/>
      <c r="CT4" s="493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493"/>
      <c r="DH4" s="493"/>
      <c r="DI4" s="493"/>
      <c r="DJ4" s="493"/>
      <c r="DK4" s="493"/>
      <c r="DL4" s="493"/>
      <c r="DM4" s="493"/>
      <c r="DN4" s="493"/>
      <c r="DO4" s="493"/>
      <c r="DP4" s="493"/>
      <c r="DQ4" s="493"/>
      <c r="DR4" s="493"/>
      <c r="DS4" s="493"/>
      <c r="DT4" s="493"/>
      <c r="DU4" s="493"/>
      <c r="DV4" s="493"/>
      <c r="DW4" s="493"/>
      <c r="DX4" s="493"/>
      <c r="DY4" s="493"/>
      <c r="DZ4" s="493"/>
      <c r="EA4" s="493"/>
      <c r="EB4" s="493"/>
      <c r="EC4" s="493"/>
      <c r="ED4" s="493"/>
      <c r="EE4" s="493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3"/>
      <c r="FL4" s="493"/>
      <c r="FM4" s="493"/>
      <c r="FN4" s="493"/>
      <c r="FO4" s="493"/>
      <c r="FP4" s="493"/>
      <c r="FQ4" s="493"/>
      <c r="FR4" s="493"/>
      <c r="FS4" s="493"/>
      <c r="FT4" s="493"/>
      <c r="FU4" s="493"/>
      <c r="FV4" s="493"/>
      <c r="FW4" s="493"/>
      <c r="FX4" s="493"/>
      <c r="FY4" s="493"/>
      <c r="FZ4" s="493"/>
      <c r="GA4" s="493"/>
      <c r="GB4" s="493"/>
      <c r="GC4" s="493"/>
      <c r="GD4" s="493"/>
      <c r="GE4" s="493"/>
      <c r="GF4" s="493"/>
      <c r="GG4" s="493"/>
      <c r="GH4" s="493"/>
      <c r="GI4" s="493"/>
      <c r="GJ4" s="493"/>
      <c r="GK4" s="493"/>
      <c r="GL4" s="493"/>
      <c r="GM4" s="493"/>
      <c r="GN4" s="493"/>
      <c r="GO4" s="493"/>
      <c r="GP4" s="493"/>
      <c r="GQ4" s="493"/>
      <c r="GR4" s="493"/>
      <c r="GS4" s="493"/>
      <c r="GT4" s="493"/>
      <c r="GU4" s="493"/>
      <c r="GV4" s="493"/>
      <c r="GW4" s="493"/>
      <c r="GX4" s="493"/>
      <c r="GY4" s="493"/>
      <c r="GZ4" s="493"/>
      <c r="HA4" s="493"/>
      <c r="HB4" s="493"/>
      <c r="HC4" s="493"/>
      <c r="HD4" s="493"/>
      <c r="HE4" s="493"/>
      <c r="HF4" s="493"/>
      <c r="HG4" s="493"/>
      <c r="HH4" s="493"/>
      <c r="HI4" s="493"/>
      <c r="HJ4" s="493"/>
      <c r="HK4" s="493"/>
      <c r="HL4" s="493"/>
      <c r="HM4" s="493"/>
      <c r="HN4" s="493"/>
      <c r="HO4" s="493"/>
      <c r="HP4" s="493"/>
      <c r="HQ4" s="493"/>
      <c r="HR4" s="493"/>
      <c r="HS4" s="493"/>
      <c r="HT4" s="493"/>
      <c r="HU4" s="493"/>
      <c r="HV4" s="493"/>
      <c r="HW4" s="493"/>
      <c r="HX4" s="493"/>
      <c r="HY4" s="493"/>
      <c r="HZ4" s="493"/>
      <c r="IA4" s="493"/>
      <c r="IB4" s="493"/>
      <c r="IC4" s="493"/>
      <c r="ID4" s="493"/>
      <c r="IE4" s="493"/>
      <c r="IF4" s="493"/>
      <c r="IG4" s="493"/>
      <c r="IH4" s="493"/>
      <c r="II4" s="493"/>
      <c r="IJ4" s="493"/>
      <c r="IK4" s="493"/>
      <c r="IL4" s="493"/>
      <c r="IM4" s="493"/>
      <c r="IN4" s="493"/>
      <c r="IO4" s="493"/>
      <c r="IP4" s="493"/>
      <c r="IQ4" s="493"/>
      <c r="IR4" s="493"/>
      <c r="IS4" s="493"/>
      <c r="IT4" s="493"/>
      <c r="IU4" s="493"/>
      <c r="IV4" s="493"/>
    </row>
    <row r="5" spans="1:256" s="186" customFormat="1" ht="20.25" customHeight="1">
      <c r="A5" s="483" t="s">
        <v>195</v>
      </c>
      <c r="B5" s="484"/>
      <c r="C5" s="484" t="s">
        <v>35</v>
      </c>
      <c r="D5" s="484"/>
      <c r="E5" s="598"/>
      <c r="F5" s="492" t="s">
        <v>309</v>
      </c>
      <c r="G5" s="492" t="s">
        <v>310</v>
      </c>
      <c r="H5" s="492" t="s">
        <v>312</v>
      </c>
      <c r="I5" s="492" t="s">
        <v>313</v>
      </c>
      <c r="J5" s="492" t="s">
        <v>314</v>
      </c>
      <c r="K5" s="492" t="s">
        <v>315</v>
      </c>
      <c r="L5" s="492" t="s">
        <v>316</v>
      </c>
      <c r="M5" s="492" t="s">
        <v>317</v>
      </c>
      <c r="N5" s="492" t="s">
        <v>319</v>
      </c>
      <c r="O5" s="492" t="s">
        <v>318</v>
      </c>
      <c r="P5" s="492" t="s">
        <v>320</v>
      </c>
      <c r="Q5" s="492" t="s">
        <v>321</v>
      </c>
      <c r="R5" s="483" t="s">
        <v>196</v>
      </c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493"/>
      <c r="DE5" s="493"/>
      <c r="DF5" s="493"/>
      <c r="DG5" s="493"/>
      <c r="DH5" s="493"/>
      <c r="DI5" s="493"/>
      <c r="DJ5" s="493"/>
      <c r="DK5" s="493"/>
      <c r="DL5" s="493"/>
      <c r="DM5" s="493"/>
      <c r="DN5" s="493"/>
      <c r="DO5" s="493"/>
      <c r="DP5" s="493"/>
      <c r="DQ5" s="493"/>
      <c r="DR5" s="493"/>
      <c r="DS5" s="493"/>
      <c r="DT5" s="493"/>
      <c r="DU5" s="493"/>
      <c r="DV5" s="493"/>
      <c r="DW5" s="493"/>
      <c r="DX5" s="493"/>
      <c r="DY5" s="493"/>
      <c r="DZ5" s="493"/>
      <c r="EA5" s="493"/>
      <c r="EB5" s="493"/>
      <c r="EC5" s="493"/>
      <c r="ED5" s="493"/>
      <c r="EE5" s="493"/>
      <c r="EF5" s="493"/>
      <c r="EG5" s="493"/>
      <c r="EH5" s="493"/>
      <c r="EI5" s="493"/>
      <c r="EJ5" s="493"/>
      <c r="EK5" s="493"/>
      <c r="EL5" s="493"/>
      <c r="EM5" s="493"/>
      <c r="EN5" s="493"/>
      <c r="EO5" s="493"/>
      <c r="EP5" s="493"/>
      <c r="EQ5" s="493"/>
      <c r="ER5" s="493"/>
      <c r="ES5" s="493"/>
      <c r="ET5" s="493"/>
      <c r="EU5" s="493"/>
      <c r="EV5" s="493"/>
      <c r="EW5" s="493"/>
      <c r="EX5" s="49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493"/>
      <c r="FL5" s="493"/>
      <c r="FM5" s="493"/>
      <c r="FN5" s="493"/>
      <c r="FO5" s="493"/>
      <c r="FP5" s="493"/>
      <c r="FQ5" s="493"/>
      <c r="FR5" s="493"/>
      <c r="FS5" s="493"/>
      <c r="FT5" s="493"/>
      <c r="FU5" s="493"/>
      <c r="FV5" s="493"/>
      <c r="FW5" s="493"/>
      <c r="FX5" s="493"/>
      <c r="FY5" s="493"/>
      <c r="FZ5" s="493"/>
      <c r="GA5" s="493"/>
      <c r="GB5" s="493"/>
      <c r="GC5" s="493"/>
      <c r="GD5" s="493"/>
      <c r="GE5" s="493"/>
      <c r="GF5" s="493"/>
      <c r="GG5" s="493"/>
      <c r="GH5" s="493"/>
      <c r="GI5" s="493"/>
      <c r="GJ5" s="493"/>
      <c r="GK5" s="493"/>
      <c r="GL5" s="493"/>
      <c r="GM5" s="493"/>
      <c r="GN5" s="493"/>
      <c r="GO5" s="493"/>
      <c r="GP5" s="493"/>
      <c r="GQ5" s="493"/>
      <c r="GR5" s="493"/>
      <c r="GS5" s="493"/>
      <c r="GT5" s="493"/>
      <c r="GU5" s="493"/>
      <c r="GV5" s="493"/>
      <c r="GW5" s="493"/>
      <c r="GX5" s="493"/>
      <c r="GY5" s="493"/>
      <c r="GZ5" s="493"/>
      <c r="HA5" s="493"/>
      <c r="HB5" s="493"/>
      <c r="HC5" s="493"/>
      <c r="HD5" s="493"/>
      <c r="HE5" s="493"/>
      <c r="HF5" s="493"/>
      <c r="HG5" s="493"/>
      <c r="HH5" s="493"/>
      <c r="HI5" s="493"/>
      <c r="HJ5" s="493"/>
      <c r="HK5" s="493"/>
      <c r="HL5" s="493"/>
      <c r="HM5" s="493"/>
      <c r="HN5" s="493"/>
      <c r="HO5" s="493"/>
      <c r="HP5" s="493"/>
      <c r="HQ5" s="493"/>
      <c r="HR5" s="493"/>
      <c r="HS5" s="493"/>
      <c r="HT5" s="493"/>
      <c r="HU5" s="493"/>
      <c r="HV5" s="493"/>
      <c r="HW5" s="493"/>
      <c r="HX5" s="493"/>
      <c r="HY5" s="493"/>
      <c r="HZ5" s="493"/>
      <c r="IA5" s="493"/>
      <c r="IB5" s="493"/>
      <c r="IC5" s="493"/>
      <c r="ID5" s="493"/>
      <c r="IE5" s="493"/>
      <c r="IF5" s="493"/>
      <c r="IG5" s="493"/>
      <c r="IH5" s="493"/>
      <c r="II5" s="493"/>
      <c r="IJ5" s="493"/>
      <c r="IK5" s="493"/>
      <c r="IL5" s="493"/>
      <c r="IM5" s="493"/>
      <c r="IN5" s="493"/>
      <c r="IO5" s="493"/>
      <c r="IP5" s="493"/>
      <c r="IQ5" s="493"/>
      <c r="IR5" s="493"/>
      <c r="IS5" s="493"/>
      <c r="IT5" s="493"/>
      <c r="IU5" s="493"/>
      <c r="IV5" s="493"/>
    </row>
    <row r="6" spans="1:256" s="186" customFormat="1" ht="20.25" customHeight="1">
      <c r="A6" s="483"/>
      <c r="B6" s="484"/>
      <c r="C6" s="484" t="s">
        <v>47</v>
      </c>
      <c r="D6" s="484" t="s">
        <v>48</v>
      </c>
      <c r="E6" s="598"/>
      <c r="F6" s="484"/>
      <c r="G6" s="484"/>
      <c r="H6" s="484"/>
      <c r="I6" s="484"/>
      <c r="J6" s="484"/>
      <c r="K6" s="484"/>
      <c r="L6" s="484"/>
      <c r="M6" s="484"/>
      <c r="N6" s="484" t="s">
        <v>50</v>
      </c>
      <c r="O6" s="484"/>
      <c r="P6" s="484"/>
      <c r="Q6" s="484"/>
      <c r="R6" s="48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/>
      <c r="EN6" s="493"/>
      <c r="EO6" s="493"/>
      <c r="EP6" s="493"/>
      <c r="EQ6" s="493"/>
      <c r="ER6" s="49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493"/>
      <c r="FL6" s="493"/>
      <c r="FM6" s="493"/>
      <c r="FN6" s="493"/>
      <c r="FO6" s="493"/>
      <c r="FP6" s="493"/>
      <c r="FQ6" s="493"/>
      <c r="FR6" s="493"/>
      <c r="FS6" s="493"/>
      <c r="FT6" s="493"/>
      <c r="FU6" s="493"/>
      <c r="FV6" s="493"/>
      <c r="FW6" s="493"/>
      <c r="FX6" s="493"/>
      <c r="FY6" s="493"/>
      <c r="FZ6" s="493"/>
      <c r="GA6" s="493"/>
      <c r="GB6" s="493"/>
      <c r="GC6" s="493"/>
      <c r="GD6" s="493"/>
      <c r="GE6" s="493"/>
      <c r="GF6" s="493"/>
      <c r="GG6" s="493"/>
      <c r="GH6" s="493"/>
      <c r="GI6" s="493"/>
      <c r="GJ6" s="493"/>
      <c r="GK6" s="493"/>
      <c r="GL6" s="493"/>
      <c r="GM6" s="493"/>
      <c r="GN6" s="493"/>
      <c r="GO6" s="493"/>
      <c r="GP6" s="493"/>
      <c r="GQ6" s="493"/>
      <c r="GR6" s="493"/>
      <c r="GS6" s="493"/>
      <c r="GT6" s="493"/>
      <c r="GU6" s="493"/>
      <c r="GV6" s="493"/>
      <c r="GW6" s="493"/>
      <c r="GX6" s="493"/>
      <c r="GY6" s="493"/>
      <c r="GZ6" s="493"/>
      <c r="HA6" s="493"/>
      <c r="HB6" s="493"/>
      <c r="HC6" s="493"/>
      <c r="HD6" s="493"/>
      <c r="HE6" s="493"/>
      <c r="HF6" s="493"/>
      <c r="HG6" s="493"/>
      <c r="HH6" s="493"/>
      <c r="HI6" s="493"/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3"/>
      <c r="IL6" s="493"/>
      <c r="IM6" s="493"/>
      <c r="IN6" s="493"/>
      <c r="IO6" s="493"/>
      <c r="IP6" s="493"/>
      <c r="IQ6" s="493"/>
      <c r="IR6" s="493"/>
      <c r="IS6" s="493"/>
      <c r="IT6" s="493"/>
      <c r="IU6" s="493"/>
      <c r="IV6" s="493"/>
    </row>
    <row r="7" spans="1:256" s="186" customFormat="1" ht="20.25" customHeight="1">
      <c r="A7" s="486" t="s">
        <v>122</v>
      </c>
      <c r="B7" s="487" t="s">
        <v>51</v>
      </c>
      <c r="C7" s="487" t="s">
        <v>52</v>
      </c>
      <c r="D7" s="487" t="s">
        <v>52</v>
      </c>
      <c r="E7" s="578"/>
      <c r="F7" s="487" t="s">
        <v>53</v>
      </c>
      <c r="G7" s="487" t="s">
        <v>54</v>
      </c>
      <c r="H7" s="487" t="s">
        <v>56</v>
      </c>
      <c r="I7" s="487" t="s">
        <v>57</v>
      </c>
      <c r="J7" s="487" t="s">
        <v>58</v>
      </c>
      <c r="K7" s="487" t="s">
        <v>59</v>
      </c>
      <c r="L7" s="487" t="s">
        <v>60</v>
      </c>
      <c r="M7" s="487" t="s">
        <v>61</v>
      </c>
      <c r="N7" s="488" t="s">
        <v>63</v>
      </c>
      <c r="O7" s="487" t="s">
        <v>62</v>
      </c>
      <c r="P7" s="487" t="s">
        <v>64</v>
      </c>
      <c r="Q7" s="487" t="s">
        <v>772</v>
      </c>
      <c r="R7" s="486" t="s">
        <v>590</v>
      </c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3"/>
      <c r="EG7" s="493"/>
      <c r="EH7" s="493"/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3"/>
      <c r="FL7" s="493"/>
      <c r="FM7" s="493"/>
      <c r="FN7" s="493"/>
      <c r="FO7" s="493"/>
      <c r="FP7" s="493"/>
      <c r="FQ7" s="493"/>
      <c r="FR7" s="493"/>
      <c r="FS7" s="493"/>
      <c r="FT7" s="493"/>
      <c r="FU7" s="493"/>
      <c r="FV7" s="493"/>
      <c r="FW7" s="493"/>
      <c r="FX7" s="493"/>
      <c r="FY7" s="493"/>
      <c r="FZ7" s="493"/>
      <c r="GA7" s="493"/>
      <c r="GB7" s="493"/>
      <c r="GC7" s="493"/>
      <c r="GD7" s="493"/>
      <c r="GE7" s="493"/>
      <c r="GF7" s="493"/>
      <c r="GG7" s="493"/>
      <c r="GH7" s="493"/>
      <c r="GI7" s="493"/>
      <c r="GJ7" s="493"/>
      <c r="GK7" s="493"/>
      <c r="GL7" s="493"/>
      <c r="GM7" s="493"/>
      <c r="GN7" s="493"/>
      <c r="GO7" s="493"/>
      <c r="GP7" s="493"/>
      <c r="GQ7" s="493"/>
      <c r="GR7" s="493"/>
      <c r="GS7" s="493"/>
      <c r="GT7" s="493"/>
      <c r="GU7" s="493"/>
      <c r="GV7" s="493"/>
      <c r="GW7" s="493"/>
      <c r="GX7" s="493"/>
      <c r="GY7" s="493"/>
      <c r="GZ7" s="493"/>
      <c r="HA7" s="493"/>
      <c r="HB7" s="493"/>
      <c r="HC7" s="493"/>
      <c r="HD7" s="493"/>
      <c r="HE7" s="493"/>
      <c r="HF7" s="493"/>
      <c r="HG7" s="493"/>
      <c r="HH7" s="493"/>
      <c r="HI7" s="493"/>
      <c r="HJ7" s="493"/>
      <c r="HK7" s="493"/>
      <c r="HL7" s="493"/>
      <c r="HM7" s="493"/>
      <c r="HN7" s="493"/>
      <c r="HO7" s="493"/>
      <c r="HP7" s="493"/>
      <c r="HQ7" s="493"/>
      <c r="HR7" s="493"/>
      <c r="HS7" s="493"/>
      <c r="HT7" s="493"/>
      <c r="HU7" s="493"/>
      <c r="HV7" s="493"/>
      <c r="HW7" s="493"/>
      <c r="HX7" s="493"/>
      <c r="HY7" s="493"/>
      <c r="HZ7" s="493"/>
      <c r="IA7" s="493"/>
      <c r="IB7" s="493"/>
      <c r="IC7" s="493"/>
      <c r="ID7" s="493"/>
      <c r="IE7" s="493"/>
      <c r="IF7" s="493"/>
      <c r="IG7" s="493"/>
      <c r="IH7" s="493"/>
      <c r="II7" s="493"/>
      <c r="IJ7" s="493"/>
      <c r="IK7" s="493"/>
      <c r="IL7" s="493"/>
      <c r="IM7" s="493"/>
      <c r="IN7" s="493"/>
      <c r="IO7" s="493"/>
      <c r="IP7" s="493"/>
      <c r="IQ7" s="493"/>
      <c r="IR7" s="493"/>
      <c r="IS7" s="493"/>
      <c r="IT7" s="493"/>
      <c r="IU7" s="493"/>
      <c r="IV7" s="493"/>
    </row>
    <row r="8" spans="1:256" s="186" customFormat="1" ht="20.25" customHeight="1">
      <c r="A8" s="491" t="s">
        <v>577</v>
      </c>
      <c r="B8" s="599">
        <v>7394144</v>
      </c>
      <c r="C8" s="600">
        <v>22693</v>
      </c>
      <c r="D8" s="600">
        <v>7371451</v>
      </c>
      <c r="E8" s="600">
        <v>7394144</v>
      </c>
      <c r="F8" s="600">
        <v>2535</v>
      </c>
      <c r="G8" s="600">
        <v>767741</v>
      </c>
      <c r="H8" s="600">
        <v>6849</v>
      </c>
      <c r="I8" s="600">
        <v>198724</v>
      </c>
      <c r="J8" s="600">
        <v>0</v>
      </c>
      <c r="K8" s="600">
        <v>0</v>
      </c>
      <c r="L8" s="600">
        <v>8466</v>
      </c>
      <c r="M8" s="600">
        <v>0</v>
      </c>
      <c r="N8" s="600">
        <v>389353</v>
      </c>
      <c r="O8" s="600">
        <v>270970</v>
      </c>
      <c r="P8" s="600">
        <v>122738</v>
      </c>
      <c r="Q8" s="601">
        <v>5626768</v>
      </c>
      <c r="R8" s="483" t="s">
        <v>577</v>
      </c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  <c r="IV8" s="493"/>
    </row>
    <row r="9" spans="1:256" s="186" customFormat="1" ht="20.25" customHeight="1">
      <c r="A9" s="491" t="s">
        <v>109</v>
      </c>
      <c r="B9" s="602">
        <v>8235018</v>
      </c>
      <c r="C9" s="603">
        <v>20057</v>
      </c>
      <c r="D9" s="603">
        <v>8214961</v>
      </c>
      <c r="E9" s="603">
        <v>8235018</v>
      </c>
      <c r="F9" s="603">
        <v>2836</v>
      </c>
      <c r="G9" s="603">
        <v>755151</v>
      </c>
      <c r="H9" s="603">
        <v>24436</v>
      </c>
      <c r="I9" s="603">
        <v>234272</v>
      </c>
      <c r="J9" s="603">
        <v>0</v>
      </c>
      <c r="K9" s="603">
        <v>0</v>
      </c>
      <c r="L9" s="603">
        <v>10780</v>
      </c>
      <c r="M9" s="603">
        <v>4374</v>
      </c>
      <c r="N9" s="603">
        <v>384064</v>
      </c>
      <c r="O9" s="603">
        <v>297670</v>
      </c>
      <c r="P9" s="603">
        <v>101469</v>
      </c>
      <c r="Q9" s="604">
        <v>6419966</v>
      </c>
      <c r="R9" s="483" t="s">
        <v>109</v>
      </c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  <c r="IV9" s="493"/>
    </row>
    <row r="10" spans="1:256" s="186" customFormat="1" ht="20.25" customHeight="1">
      <c r="A10" s="491" t="s">
        <v>1013</v>
      </c>
      <c r="B10" s="602">
        <v>8472110.32</v>
      </c>
      <c r="C10" s="603">
        <v>15223</v>
      </c>
      <c r="D10" s="603">
        <v>8456887.32</v>
      </c>
      <c r="E10" s="603">
        <v>8472110.32</v>
      </c>
      <c r="F10" s="603">
        <v>3311.08</v>
      </c>
      <c r="G10" s="603">
        <v>768457</v>
      </c>
      <c r="H10" s="603">
        <v>45594</v>
      </c>
      <c r="I10" s="603">
        <v>250116</v>
      </c>
      <c r="J10" s="603">
        <v>0</v>
      </c>
      <c r="K10" s="603">
        <v>0</v>
      </c>
      <c r="L10" s="603">
        <v>18147.149999999998</v>
      </c>
      <c r="M10" s="603">
        <v>0</v>
      </c>
      <c r="N10" s="603">
        <v>374852.97</v>
      </c>
      <c r="O10" s="603">
        <v>438680</v>
      </c>
      <c r="P10" s="603">
        <v>134115.84999999998</v>
      </c>
      <c r="Q10" s="604">
        <v>6438836.2700000005</v>
      </c>
      <c r="R10" s="483" t="s">
        <v>1013</v>
      </c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93"/>
      <c r="DZ10" s="493"/>
      <c r="EA10" s="493"/>
      <c r="EB10" s="493"/>
      <c r="EC10" s="493"/>
      <c r="ED10" s="493"/>
      <c r="EE10" s="493"/>
      <c r="EF10" s="493"/>
      <c r="EG10" s="493"/>
      <c r="EH10" s="493"/>
      <c r="EI10" s="493"/>
      <c r="EJ10" s="493"/>
      <c r="EK10" s="493"/>
      <c r="EL10" s="493"/>
      <c r="EM10" s="493"/>
      <c r="EN10" s="493"/>
      <c r="EO10" s="493"/>
      <c r="EP10" s="493"/>
      <c r="EQ10" s="493"/>
      <c r="ER10" s="493"/>
      <c r="ES10" s="493"/>
      <c r="ET10" s="493"/>
      <c r="EU10" s="493"/>
      <c r="EV10" s="493"/>
      <c r="EW10" s="493"/>
      <c r="EX10" s="493"/>
      <c r="EY10" s="493"/>
      <c r="EZ10" s="493"/>
      <c r="FA10" s="493"/>
      <c r="FB10" s="493"/>
      <c r="FC10" s="493"/>
      <c r="FD10" s="493"/>
      <c r="FE10" s="493"/>
      <c r="FF10" s="493"/>
      <c r="FG10" s="493"/>
      <c r="FH10" s="493"/>
      <c r="FI10" s="493"/>
      <c r="FJ10" s="493"/>
      <c r="FK10" s="493"/>
      <c r="FL10" s="493"/>
      <c r="FM10" s="493"/>
      <c r="FN10" s="493"/>
      <c r="FO10" s="493"/>
      <c r="FP10" s="493"/>
      <c r="FQ10" s="493"/>
      <c r="FR10" s="493"/>
      <c r="FS10" s="493"/>
      <c r="FT10" s="493"/>
      <c r="FU10" s="493"/>
      <c r="FV10" s="493"/>
      <c r="FW10" s="493"/>
      <c r="FX10" s="493"/>
      <c r="FY10" s="493"/>
      <c r="FZ10" s="493"/>
      <c r="GA10" s="493"/>
      <c r="GB10" s="493"/>
      <c r="GC10" s="493"/>
      <c r="GD10" s="493"/>
      <c r="GE10" s="493"/>
      <c r="GF10" s="493"/>
      <c r="GG10" s="493"/>
      <c r="GH10" s="493"/>
      <c r="GI10" s="493"/>
      <c r="GJ10" s="493"/>
      <c r="GK10" s="493"/>
      <c r="GL10" s="493"/>
      <c r="GM10" s="493"/>
      <c r="GN10" s="493"/>
      <c r="GO10" s="493"/>
      <c r="GP10" s="493"/>
      <c r="GQ10" s="493"/>
      <c r="GR10" s="493"/>
      <c r="GS10" s="493"/>
      <c r="GT10" s="493"/>
      <c r="GU10" s="493"/>
      <c r="GV10" s="493"/>
      <c r="GW10" s="493"/>
      <c r="GX10" s="493"/>
      <c r="GY10" s="493"/>
      <c r="GZ10" s="493"/>
      <c r="HA10" s="493"/>
      <c r="HB10" s="493"/>
      <c r="HC10" s="493"/>
      <c r="HD10" s="493"/>
      <c r="HE10" s="493"/>
      <c r="HF10" s="493"/>
      <c r="HG10" s="493"/>
      <c r="HH10" s="493"/>
      <c r="HI10" s="493"/>
      <c r="HJ10" s="493"/>
      <c r="HK10" s="493"/>
      <c r="HL10" s="493"/>
      <c r="HM10" s="493"/>
      <c r="HN10" s="493"/>
      <c r="HO10" s="493"/>
      <c r="HP10" s="493"/>
      <c r="HQ10" s="493"/>
      <c r="HR10" s="493"/>
      <c r="HS10" s="493"/>
      <c r="HT10" s="493"/>
      <c r="HU10" s="493"/>
      <c r="HV10" s="493"/>
      <c r="HW10" s="493"/>
      <c r="HX10" s="493"/>
      <c r="HY10" s="493"/>
      <c r="HZ10" s="493"/>
      <c r="IA10" s="493"/>
      <c r="IB10" s="493"/>
      <c r="IC10" s="493"/>
      <c r="ID10" s="493"/>
      <c r="IE10" s="493"/>
      <c r="IF10" s="493"/>
      <c r="IG10" s="493"/>
      <c r="IH10" s="493"/>
      <c r="II10" s="493"/>
      <c r="IJ10" s="493"/>
      <c r="IK10" s="493"/>
      <c r="IL10" s="493"/>
      <c r="IM10" s="493"/>
      <c r="IN10" s="493"/>
      <c r="IO10" s="493"/>
      <c r="IP10" s="493"/>
      <c r="IQ10" s="493"/>
      <c r="IR10" s="493"/>
      <c r="IS10" s="493"/>
      <c r="IT10" s="493"/>
      <c r="IU10" s="493"/>
      <c r="IV10" s="493"/>
    </row>
    <row r="11" spans="1:256" s="180" customFormat="1" ht="20.25" customHeight="1">
      <c r="A11" s="491" t="s">
        <v>1307</v>
      </c>
      <c r="B11" s="602">
        <f>SUM(B14:B25)</f>
        <v>10503346</v>
      </c>
      <c r="C11" s="603">
        <v>6395</v>
      </c>
      <c r="D11" s="603">
        <v>8948490.332</v>
      </c>
      <c r="E11" s="603">
        <v>8954885.332</v>
      </c>
      <c r="F11" s="603">
        <v>3372.080000000001</v>
      </c>
      <c r="G11" s="603">
        <v>759954</v>
      </c>
      <c r="H11" s="603">
        <v>32579</v>
      </c>
      <c r="I11" s="603">
        <v>261577</v>
      </c>
      <c r="J11" s="603">
        <v>0</v>
      </c>
      <c r="K11" s="603">
        <v>0</v>
      </c>
      <c r="L11" s="603">
        <v>9772.48</v>
      </c>
      <c r="M11" s="603">
        <v>0</v>
      </c>
      <c r="N11" s="603">
        <v>424469.33499999996</v>
      </c>
      <c r="O11" s="603">
        <v>472190</v>
      </c>
      <c r="P11" s="603">
        <v>92317.21</v>
      </c>
      <c r="Q11" s="604">
        <v>6898654.227000001</v>
      </c>
      <c r="R11" s="483" t="s">
        <v>1307</v>
      </c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3"/>
      <c r="DC11" s="493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493"/>
      <c r="DU11" s="493"/>
      <c r="DV11" s="493"/>
      <c r="DW11" s="493"/>
      <c r="DX11" s="493"/>
      <c r="DY11" s="493"/>
      <c r="DZ11" s="493"/>
      <c r="EA11" s="493"/>
      <c r="EB11" s="493"/>
      <c r="EC11" s="493"/>
      <c r="ED11" s="493"/>
      <c r="EE11" s="493"/>
      <c r="EF11" s="493"/>
      <c r="EG11" s="493"/>
      <c r="EH11" s="493"/>
      <c r="EI11" s="493"/>
      <c r="EJ11" s="493"/>
      <c r="EK11" s="493"/>
      <c r="EL11" s="493"/>
      <c r="EM11" s="493"/>
      <c r="EN11" s="493"/>
      <c r="EO11" s="493"/>
      <c r="EP11" s="493"/>
      <c r="EQ11" s="493"/>
      <c r="ER11" s="493"/>
      <c r="ES11" s="493"/>
      <c r="ET11" s="493"/>
      <c r="EU11" s="493"/>
      <c r="EV11" s="493"/>
      <c r="EW11" s="493"/>
      <c r="EX11" s="493"/>
      <c r="EY11" s="493"/>
      <c r="EZ11" s="493"/>
      <c r="FA11" s="493"/>
      <c r="FB11" s="493"/>
      <c r="FC11" s="493"/>
      <c r="FD11" s="493"/>
      <c r="FE11" s="493"/>
      <c r="FF11" s="493"/>
      <c r="FG11" s="493"/>
      <c r="FH11" s="493"/>
      <c r="FI11" s="493"/>
      <c r="FJ11" s="493"/>
      <c r="FK11" s="493"/>
      <c r="FL11" s="493"/>
      <c r="FM11" s="493"/>
      <c r="FN11" s="493"/>
      <c r="FO11" s="493"/>
      <c r="FP11" s="493"/>
      <c r="FQ11" s="493"/>
      <c r="FR11" s="493"/>
      <c r="FS11" s="493"/>
      <c r="FT11" s="493"/>
      <c r="FU11" s="493"/>
      <c r="FV11" s="493"/>
      <c r="FW11" s="493"/>
      <c r="FX11" s="493"/>
      <c r="FY11" s="493"/>
      <c r="FZ11" s="493"/>
      <c r="GA11" s="493"/>
      <c r="GB11" s="493"/>
      <c r="GC11" s="493"/>
      <c r="GD11" s="493"/>
      <c r="GE11" s="493"/>
      <c r="GF11" s="493"/>
      <c r="GG11" s="493"/>
      <c r="GH11" s="493"/>
      <c r="GI11" s="493"/>
      <c r="GJ11" s="493"/>
      <c r="GK11" s="493"/>
      <c r="GL11" s="493"/>
      <c r="GM11" s="493"/>
      <c r="GN11" s="493"/>
      <c r="GO11" s="493"/>
      <c r="GP11" s="493"/>
      <c r="GQ11" s="493"/>
      <c r="GR11" s="493"/>
      <c r="GS11" s="493"/>
      <c r="GT11" s="493"/>
      <c r="GU11" s="493"/>
      <c r="GV11" s="493"/>
      <c r="GW11" s="493"/>
      <c r="GX11" s="493"/>
      <c r="GY11" s="493"/>
      <c r="GZ11" s="493"/>
      <c r="HA11" s="493"/>
      <c r="HB11" s="493"/>
      <c r="HC11" s="493"/>
      <c r="HD11" s="493"/>
      <c r="HE11" s="493"/>
      <c r="HF11" s="493"/>
      <c r="HG11" s="493"/>
      <c r="HH11" s="493"/>
      <c r="HI11" s="493"/>
      <c r="HJ11" s="493"/>
      <c r="HK11" s="493"/>
      <c r="HL11" s="493"/>
      <c r="HM11" s="493"/>
      <c r="HN11" s="493"/>
      <c r="HO11" s="493"/>
      <c r="HP11" s="493"/>
      <c r="HQ11" s="493"/>
      <c r="HR11" s="493"/>
      <c r="HS11" s="493"/>
      <c r="HT11" s="493"/>
      <c r="HU11" s="493"/>
      <c r="HV11" s="493"/>
      <c r="HW11" s="493"/>
      <c r="HX11" s="493"/>
      <c r="HY11" s="493"/>
      <c r="HZ11" s="493"/>
      <c r="IA11" s="493"/>
      <c r="IB11" s="493"/>
      <c r="IC11" s="493"/>
      <c r="ID11" s="493"/>
      <c r="IE11" s="493"/>
      <c r="IF11" s="493"/>
      <c r="IG11" s="493"/>
      <c r="IH11" s="493"/>
      <c r="II11" s="493"/>
      <c r="IJ11" s="493"/>
      <c r="IK11" s="493"/>
      <c r="IL11" s="493"/>
      <c r="IM11" s="493"/>
      <c r="IN11" s="493"/>
      <c r="IO11" s="493"/>
      <c r="IP11" s="493"/>
      <c r="IQ11" s="493"/>
      <c r="IR11" s="493"/>
      <c r="IS11" s="493"/>
      <c r="IT11" s="493"/>
      <c r="IU11" s="493"/>
      <c r="IV11" s="493"/>
    </row>
    <row r="12" spans="1:256" s="186" customFormat="1" ht="20.25" customHeight="1">
      <c r="A12" s="491" t="s">
        <v>1252</v>
      </c>
      <c r="B12" s="1196">
        <v>10503346</v>
      </c>
      <c r="C12" s="605">
        <v>8887</v>
      </c>
      <c r="D12" s="605">
        <v>10494459</v>
      </c>
      <c r="E12" s="603">
        <v>10503346</v>
      </c>
      <c r="F12" s="605">
        <v>2533</v>
      </c>
      <c r="G12" s="605">
        <v>761013</v>
      </c>
      <c r="H12" s="605">
        <v>63372</v>
      </c>
      <c r="I12" s="605">
        <v>267859</v>
      </c>
      <c r="J12" s="605">
        <v>0</v>
      </c>
      <c r="K12" s="605">
        <v>0</v>
      </c>
      <c r="L12" s="605">
        <v>2348</v>
      </c>
      <c r="M12" s="605">
        <v>16275</v>
      </c>
      <c r="N12" s="605">
        <v>647833</v>
      </c>
      <c r="O12" s="605">
        <v>449207</v>
      </c>
      <c r="P12" s="605">
        <v>171686</v>
      </c>
      <c r="Q12" s="606">
        <v>8121220</v>
      </c>
      <c r="R12" s="497" t="s">
        <v>1252</v>
      </c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495"/>
      <c r="BH12" s="495"/>
      <c r="BI12" s="495"/>
      <c r="BJ12" s="495"/>
      <c r="BK12" s="495"/>
      <c r="BL12" s="495"/>
      <c r="BM12" s="495"/>
      <c r="BN12" s="495"/>
      <c r="BO12" s="495"/>
      <c r="BP12" s="495"/>
      <c r="BQ12" s="495"/>
      <c r="BR12" s="495"/>
      <c r="BS12" s="495"/>
      <c r="BT12" s="495"/>
      <c r="BU12" s="495"/>
      <c r="BV12" s="495"/>
      <c r="BW12" s="495"/>
      <c r="BX12" s="495"/>
      <c r="BY12" s="495"/>
      <c r="BZ12" s="495"/>
      <c r="CA12" s="495"/>
      <c r="CB12" s="495"/>
      <c r="CC12" s="495"/>
      <c r="CD12" s="495"/>
      <c r="CE12" s="495"/>
      <c r="CF12" s="495"/>
      <c r="CG12" s="495"/>
      <c r="CH12" s="495"/>
      <c r="CI12" s="495"/>
      <c r="CJ12" s="495"/>
      <c r="CK12" s="495"/>
      <c r="CL12" s="495"/>
      <c r="CM12" s="495"/>
      <c r="CN12" s="495"/>
      <c r="CO12" s="495"/>
      <c r="CP12" s="495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5"/>
      <c r="DG12" s="495"/>
      <c r="DH12" s="495"/>
      <c r="DI12" s="495"/>
      <c r="DJ12" s="495"/>
      <c r="DK12" s="495"/>
      <c r="DL12" s="495"/>
      <c r="DM12" s="495"/>
      <c r="DN12" s="495"/>
      <c r="DO12" s="495"/>
      <c r="DP12" s="495"/>
      <c r="DQ12" s="495"/>
      <c r="DR12" s="495"/>
      <c r="DS12" s="495"/>
      <c r="DT12" s="495"/>
      <c r="DU12" s="495"/>
      <c r="DV12" s="495"/>
      <c r="DW12" s="495"/>
      <c r="DX12" s="495"/>
      <c r="DY12" s="495"/>
      <c r="DZ12" s="495"/>
      <c r="EA12" s="495"/>
      <c r="EB12" s="495"/>
      <c r="EC12" s="495"/>
      <c r="ED12" s="495"/>
      <c r="EE12" s="495"/>
      <c r="EF12" s="495"/>
      <c r="EG12" s="495"/>
      <c r="EH12" s="495"/>
      <c r="EI12" s="495"/>
      <c r="EJ12" s="495"/>
      <c r="EK12" s="495"/>
      <c r="EL12" s="495"/>
      <c r="EM12" s="495"/>
      <c r="EN12" s="495"/>
      <c r="EO12" s="495"/>
      <c r="EP12" s="495"/>
      <c r="EQ12" s="495"/>
      <c r="ER12" s="495"/>
      <c r="ES12" s="495"/>
      <c r="ET12" s="495"/>
      <c r="EU12" s="495"/>
      <c r="EV12" s="495"/>
      <c r="EW12" s="495"/>
      <c r="EX12" s="495"/>
      <c r="EY12" s="495"/>
      <c r="EZ12" s="495"/>
      <c r="FA12" s="495"/>
      <c r="FB12" s="495"/>
      <c r="FC12" s="495"/>
      <c r="FD12" s="495"/>
      <c r="FE12" s="495"/>
      <c r="FF12" s="495"/>
      <c r="FG12" s="495"/>
      <c r="FH12" s="495"/>
      <c r="FI12" s="495"/>
      <c r="FJ12" s="495"/>
      <c r="FK12" s="495"/>
      <c r="FL12" s="495"/>
      <c r="FM12" s="495"/>
      <c r="FN12" s="495"/>
      <c r="FO12" s="495"/>
      <c r="FP12" s="495"/>
      <c r="FQ12" s="495"/>
      <c r="FR12" s="495"/>
      <c r="FS12" s="495"/>
      <c r="FT12" s="495"/>
      <c r="FU12" s="495"/>
      <c r="FV12" s="495"/>
      <c r="FW12" s="495"/>
      <c r="FX12" s="495"/>
      <c r="FY12" s="495"/>
      <c r="FZ12" s="495"/>
      <c r="GA12" s="495"/>
      <c r="GB12" s="495"/>
      <c r="GC12" s="495"/>
      <c r="GD12" s="495"/>
      <c r="GE12" s="495"/>
      <c r="GF12" s="495"/>
      <c r="GG12" s="495"/>
      <c r="GH12" s="495"/>
      <c r="GI12" s="495"/>
      <c r="GJ12" s="495"/>
      <c r="GK12" s="495"/>
      <c r="GL12" s="495"/>
      <c r="GM12" s="495"/>
      <c r="GN12" s="495"/>
      <c r="GO12" s="495"/>
      <c r="GP12" s="495"/>
      <c r="GQ12" s="495"/>
      <c r="GR12" s="495"/>
      <c r="GS12" s="495"/>
      <c r="GT12" s="495"/>
      <c r="GU12" s="495"/>
      <c r="GV12" s="495"/>
      <c r="GW12" s="495"/>
      <c r="GX12" s="495"/>
      <c r="GY12" s="495"/>
      <c r="GZ12" s="495"/>
      <c r="HA12" s="495"/>
      <c r="HB12" s="495"/>
      <c r="HC12" s="495"/>
      <c r="HD12" s="495"/>
      <c r="HE12" s="495"/>
      <c r="HF12" s="495"/>
      <c r="HG12" s="495"/>
      <c r="HH12" s="495"/>
      <c r="HI12" s="495"/>
      <c r="HJ12" s="495"/>
      <c r="HK12" s="495"/>
      <c r="HL12" s="495"/>
      <c r="HM12" s="495"/>
      <c r="HN12" s="495"/>
      <c r="HO12" s="495"/>
      <c r="HP12" s="495"/>
      <c r="HQ12" s="495"/>
      <c r="HR12" s="495"/>
      <c r="HS12" s="495"/>
      <c r="HT12" s="495"/>
      <c r="HU12" s="495"/>
      <c r="HV12" s="495"/>
      <c r="HW12" s="495"/>
      <c r="HX12" s="495"/>
      <c r="HY12" s="495"/>
      <c r="HZ12" s="495"/>
      <c r="IA12" s="495"/>
      <c r="IB12" s="495"/>
      <c r="IC12" s="495"/>
      <c r="ID12" s="495"/>
      <c r="IE12" s="495"/>
      <c r="IF12" s="495"/>
      <c r="IG12" s="495"/>
      <c r="IH12" s="495"/>
      <c r="II12" s="495"/>
      <c r="IJ12" s="495"/>
      <c r="IK12" s="495"/>
      <c r="IL12" s="495"/>
      <c r="IM12" s="495"/>
      <c r="IN12" s="495"/>
      <c r="IO12" s="495"/>
      <c r="IP12" s="495"/>
      <c r="IQ12" s="495"/>
      <c r="IR12" s="495"/>
      <c r="IS12" s="495"/>
      <c r="IT12" s="495"/>
      <c r="IU12" s="495"/>
      <c r="IV12" s="495"/>
    </row>
    <row r="13" spans="1:256" s="186" customFormat="1" ht="20.25" customHeight="1">
      <c r="A13" s="607" t="s">
        <v>1220</v>
      </c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9"/>
      <c r="R13" s="610" t="s">
        <v>65</v>
      </c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  <c r="AQ13" s="495"/>
      <c r="AR13" s="495"/>
      <c r="AS13" s="495"/>
      <c r="AT13" s="495"/>
      <c r="AU13" s="495"/>
      <c r="AV13" s="495"/>
      <c r="AW13" s="495"/>
      <c r="AX13" s="495"/>
      <c r="AY13" s="495"/>
      <c r="AZ13" s="495"/>
      <c r="BA13" s="495"/>
      <c r="BB13" s="495"/>
      <c r="BC13" s="495"/>
      <c r="BD13" s="495"/>
      <c r="BE13" s="495"/>
      <c r="BF13" s="495"/>
      <c r="BG13" s="495"/>
      <c r="BH13" s="495"/>
      <c r="BI13" s="495"/>
      <c r="BJ13" s="495"/>
      <c r="BK13" s="495"/>
      <c r="BL13" s="495"/>
      <c r="BM13" s="495"/>
      <c r="BN13" s="495"/>
      <c r="BO13" s="495"/>
      <c r="BP13" s="495"/>
      <c r="BQ13" s="495"/>
      <c r="BR13" s="495"/>
      <c r="BS13" s="495"/>
      <c r="BT13" s="495"/>
      <c r="BU13" s="495"/>
      <c r="BV13" s="495"/>
      <c r="BW13" s="495"/>
      <c r="BX13" s="495"/>
      <c r="BY13" s="495"/>
      <c r="BZ13" s="495"/>
      <c r="CA13" s="495"/>
      <c r="CB13" s="495"/>
      <c r="CC13" s="495"/>
      <c r="CD13" s="495"/>
      <c r="CE13" s="495"/>
      <c r="CF13" s="495"/>
      <c r="CG13" s="495"/>
      <c r="CH13" s="495"/>
      <c r="CI13" s="495"/>
      <c r="CJ13" s="495"/>
      <c r="CK13" s="495"/>
      <c r="CL13" s="495"/>
      <c r="CM13" s="495"/>
      <c r="CN13" s="495"/>
      <c r="CO13" s="495"/>
      <c r="CP13" s="495"/>
      <c r="CQ13" s="495"/>
      <c r="CR13" s="495"/>
      <c r="CS13" s="495"/>
      <c r="CT13" s="495"/>
      <c r="CU13" s="495"/>
      <c r="CV13" s="495"/>
      <c r="CW13" s="495"/>
      <c r="CX13" s="495"/>
      <c r="CY13" s="495"/>
      <c r="CZ13" s="495"/>
      <c r="DA13" s="495"/>
      <c r="DB13" s="495"/>
      <c r="DC13" s="495"/>
      <c r="DD13" s="495"/>
      <c r="DE13" s="495"/>
      <c r="DF13" s="495"/>
      <c r="DG13" s="495"/>
      <c r="DH13" s="495"/>
      <c r="DI13" s="495"/>
      <c r="DJ13" s="495"/>
      <c r="DK13" s="495"/>
      <c r="DL13" s="495"/>
      <c r="DM13" s="495"/>
      <c r="DN13" s="495"/>
      <c r="DO13" s="495"/>
      <c r="DP13" s="495"/>
      <c r="DQ13" s="495"/>
      <c r="DR13" s="495"/>
      <c r="DS13" s="495"/>
      <c r="DT13" s="495"/>
      <c r="DU13" s="495"/>
      <c r="DV13" s="495"/>
      <c r="DW13" s="495"/>
      <c r="DX13" s="495"/>
      <c r="DY13" s="495"/>
      <c r="DZ13" s="495"/>
      <c r="EA13" s="495"/>
      <c r="EB13" s="495"/>
      <c r="EC13" s="495"/>
      <c r="ED13" s="495"/>
      <c r="EE13" s="495"/>
      <c r="EF13" s="495"/>
      <c r="EG13" s="495"/>
      <c r="EH13" s="495"/>
      <c r="EI13" s="495"/>
      <c r="EJ13" s="495"/>
      <c r="EK13" s="495"/>
      <c r="EL13" s="495"/>
      <c r="EM13" s="495"/>
      <c r="EN13" s="495"/>
      <c r="EO13" s="495"/>
      <c r="EP13" s="495"/>
      <c r="EQ13" s="495"/>
      <c r="ER13" s="495"/>
      <c r="ES13" s="495"/>
      <c r="ET13" s="495"/>
      <c r="EU13" s="495"/>
      <c r="EV13" s="495"/>
      <c r="EW13" s="495"/>
      <c r="EX13" s="495"/>
      <c r="EY13" s="495"/>
      <c r="EZ13" s="495"/>
      <c r="FA13" s="495"/>
      <c r="FB13" s="495"/>
      <c r="FC13" s="495"/>
      <c r="FD13" s="495"/>
      <c r="FE13" s="495"/>
      <c r="FF13" s="495"/>
      <c r="FG13" s="495"/>
      <c r="FH13" s="495"/>
      <c r="FI13" s="495"/>
      <c r="FJ13" s="495"/>
      <c r="FK13" s="495"/>
      <c r="FL13" s="495"/>
      <c r="FM13" s="495"/>
      <c r="FN13" s="495"/>
      <c r="FO13" s="495"/>
      <c r="FP13" s="495"/>
      <c r="FQ13" s="495"/>
      <c r="FR13" s="495"/>
      <c r="FS13" s="495"/>
      <c r="FT13" s="495"/>
      <c r="FU13" s="495"/>
      <c r="FV13" s="495"/>
      <c r="FW13" s="495"/>
      <c r="FX13" s="495"/>
      <c r="FY13" s="495"/>
      <c r="FZ13" s="495"/>
      <c r="GA13" s="495"/>
      <c r="GB13" s="495"/>
      <c r="GC13" s="495"/>
      <c r="GD13" s="495"/>
      <c r="GE13" s="495"/>
      <c r="GF13" s="495"/>
      <c r="GG13" s="495"/>
      <c r="GH13" s="495"/>
      <c r="GI13" s="495"/>
      <c r="GJ13" s="495"/>
      <c r="GK13" s="495"/>
      <c r="GL13" s="495"/>
      <c r="GM13" s="495"/>
      <c r="GN13" s="495"/>
      <c r="GO13" s="495"/>
      <c r="GP13" s="495"/>
      <c r="GQ13" s="495"/>
      <c r="GR13" s="495"/>
      <c r="GS13" s="495"/>
      <c r="GT13" s="495"/>
      <c r="GU13" s="495"/>
      <c r="GV13" s="495"/>
      <c r="GW13" s="495"/>
      <c r="GX13" s="495"/>
      <c r="GY13" s="495"/>
      <c r="GZ13" s="495"/>
      <c r="HA13" s="495"/>
      <c r="HB13" s="495"/>
      <c r="HC13" s="495"/>
      <c r="HD13" s="495"/>
      <c r="HE13" s="495"/>
      <c r="HF13" s="495"/>
      <c r="HG13" s="495"/>
      <c r="HH13" s="495"/>
      <c r="HI13" s="495"/>
      <c r="HJ13" s="495"/>
      <c r="HK13" s="495"/>
      <c r="HL13" s="495"/>
      <c r="HM13" s="495"/>
      <c r="HN13" s="495"/>
      <c r="HO13" s="495"/>
      <c r="HP13" s="495"/>
      <c r="HQ13" s="495"/>
      <c r="HR13" s="495"/>
      <c r="HS13" s="495"/>
      <c r="HT13" s="495"/>
      <c r="HU13" s="495"/>
      <c r="HV13" s="495"/>
      <c r="HW13" s="495"/>
      <c r="HX13" s="495"/>
      <c r="HY13" s="495"/>
      <c r="HZ13" s="495"/>
      <c r="IA13" s="495"/>
      <c r="IB13" s="495"/>
      <c r="IC13" s="495"/>
      <c r="ID13" s="495"/>
      <c r="IE13" s="495"/>
      <c r="IF13" s="495"/>
      <c r="IG13" s="495"/>
      <c r="IH13" s="495"/>
      <c r="II13" s="495"/>
      <c r="IJ13" s="495"/>
      <c r="IK13" s="495"/>
      <c r="IL13" s="495"/>
      <c r="IM13" s="495"/>
      <c r="IN13" s="495"/>
      <c r="IO13" s="495"/>
      <c r="IP13" s="495"/>
      <c r="IQ13" s="495"/>
      <c r="IR13" s="495"/>
      <c r="IS13" s="495"/>
      <c r="IT13" s="495"/>
      <c r="IU13" s="495"/>
      <c r="IV13" s="495"/>
    </row>
    <row r="14" spans="1:256" s="186" customFormat="1" ht="20.25" customHeight="1">
      <c r="A14" s="491" t="s">
        <v>616</v>
      </c>
      <c r="B14" s="602">
        <v>865689</v>
      </c>
      <c r="C14" s="603">
        <v>0</v>
      </c>
      <c r="D14" s="603">
        <v>865689</v>
      </c>
      <c r="E14" s="603">
        <v>865689</v>
      </c>
      <c r="F14" s="603">
        <v>292</v>
      </c>
      <c r="G14" s="603">
        <v>74070</v>
      </c>
      <c r="H14" s="603">
        <v>5950</v>
      </c>
      <c r="I14" s="603">
        <v>23705</v>
      </c>
      <c r="J14" s="603">
        <v>0</v>
      </c>
      <c r="K14" s="603">
        <v>0</v>
      </c>
      <c r="L14" s="603">
        <v>867</v>
      </c>
      <c r="M14" s="603">
        <v>0</v>
      </c>
      <c r="N14" s="603">
        <v>35962</v>
      </c>
      <c r="O14" s="603">
        <v>41180</v>
      </c>
      <c r="P14" s="603">
        <v>25231</v>
      </c>
      <c r="Q14" s="604">
        <v>658432</v>
      </c>
      <c r="R14" s="483" t="s">
        <v>125</v>
      </c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3"/>
      <c r="DR14" s="493"/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93"/>
      <c r="EE14" s="493"/>
      <c r="EF14" s="493"/>
      <c r="EG14" s="493"/>
      <c r="EH14" s="493"/>
      <c r="EI14" s="493"/>
      <c r="EJ14" s="493"/>
      <c r="EK14" s="493"/>
      <c r="EL14" s="493"/>
      <c r="EM14" s="493"/>
      <c r="EN14" s="493"/>
      <c r="EO14" s="493"/>
      <c r="EP14" s="493"/>
      <c r="EQ14" s="493"/>
      <c r="ER14" s="493"/>
      <c r="ES14" s="493"/>
      <c r="ET14" s="493"/>
      <c r="EU14" s="493"/>
      <c r="EV14" s="493"/>
      <c r="EW14" s="493"/>
      <c r="EX14" s="493"/>
      <c r="EY14" s="493"/>
      <c r="EZ14" s="493"/>
      <c r="FA14" s="493"/>
      <c r="FB14" s="493"/>
      <c r="FC14" s="493"/>
      <c r="FD14" s="493"/>
      <c r="FE14" s="493"/>
      <c r="FF14" s="493"/>
      <c r="FG14" s="493"/>
      <c r="FH14" s="493"/>
      <c r="FI14" s="493"/>
      <c r="FJ14" s="493"/>
      <c r="FK14" s="493"/>
      <c r="FL14" s="493"/>
      <c r="FM14" s="493"/>
      <c r="FN14" s="493"/>
      <c r="FO14" s="493"/>
      <c r="FP14" s="493"/>
      <c r="FQ14" s="493"/>
      <c r="FR14" s="493"/>
      <c r="FS14" s="493"/>
      <c r="FT14" s="493"/>
      <c r="FU14" s="493"/>
      <c r="FV14" s="493"/>
      <c r="FW14" s="493"/>
      <c r="FX14" s="493"/>
      <c r="FY14" s="493"/>
      <c r="FZ14" s="493"/>
      <c r="GA14" s="493"/>
      <c r="GB14" s="493"/>
      <c r="GC14" s="493"/>
      <c r="GD14" s="493"/>
      <c r="GE14" s="493"/>
      <c r="GF14" s="493"/>
      <c r="GG14" s="493"/>
      <c r="GH14" s="493"/>
      <c r="GI14" s="493"/>
      <c r="GJ14" s="493"/>
      <c r="GK14" s="493"/>
      <c r="GL14" s="493"/>
      <c r="GM14" s="493"/>
      <c r="GN14" s="493"/>
      <c r="GO14" s="493"/>
      <c r="GP14" s="493"/>
      <c r="GQ14" s="493"/>
      <c r="GR14" s="493"/>
      <c r="GS14" s="493"/>
      <c r="GT14" s="493"/>
      <c r="GU14" s="493"/>
      <c r="GV14" s="493"/>
      <c r="GW14" s="493"/>
      <c r="GX14" s="493"/>
      <c r="GY14" s="493"/>
      <c r="GZ14" s="493"/>
      <c r="HA14" s="493"/>
      <c r="HB14" s="493"/>
      <c r="HC14" s="493"/>
      <c r="HD14" s="493"/>
      <c r="HE14" s="493"/>
      <c r="HF14" s="493"/>
      <c r="HG14" s="493"/>
      <c r="HH14" s="493"/>
      <c r="HI14" s="493"/>
      <c r="HJ14" s="493"/>
      <c r="HK14" s="493"/>
      <c r="HL14" s="493"/>
      <c r="HM14" s="493"/>
      <c r="HN14" s="493"/>
      <c r="HO14" s="493"/>
      <c r="HP14" s="493"/>
      <c r="HQ14" s="493"/>
      <c r="HR14" s="493"/>
      <c r="HS14" s="493"/>
      <c r="HT14" s="493"/>
      <c r="HU14" s="493"/>
      <c r="HV14" s="493"/>
      <c r="HW14" s="493"/>
      <c r="HX14" s="493"/>
      <c r="HY14" s="493"/>
      <c r="HZ14" s="493"/>
      <c r="IA14" s="493"/>
      <c r="IB14" s="493"/>
      <c r="IC14" s="493"/>
      <c r="ID14" s="493"/>
      <c r="IE14" s="493"/>
      <c r="IF14" s="493"/>
      <c r="IG14" s="493"/>
      <c r="IH14" s="493"/>
      <c r="II14" s="493"/>
      <c r="IJ14" s="493"/>
      <c r="IK14" s="493"/>
      <c r="IL14" s="493"/>
      <c r="IM14" s="493"/>
      <c r="IN14" s="493"/>
      <c r="IO14" s="493"/>
      <c r="IP14" s="493"/>
      <c r="IQ14" s="493"/>
      <c r="IR14" s="493"/>
      <c r="IS14" s="493"/>
      <c r="IT14" s="493"/>
      <c r="IU14" s="493"/>
      <c r="IV14" s="493"/>
    </row>
    <row r="15" spans="1:256" s="186" customFormat="1" ht="20.25" customHeight="1">
      <c r="A15" s="491" t="s">
        <v>618</v>
      </c>
      <c r="B15" s="602">
        <v>655202</v>
      </c>
      <c r="C15" s="603">
        <v>0</v>
      </c>
      <c r="D15" s="603">
        <v>655202</v>
      </c>
      <c r="E15" s="603">
        <v>655202</v>
      </c>
      <c r="F15" s="603">
        <v>212</v>
      </c>
      <c r="G15" s="603">
        <v>59667</v>
      </c>
      <c r="H15" s="603">
        <v>1850</v>
      </c>
      <c r="I15" s="603">
        <v>17683</v>
      </c>
      <c r="J15" s="603">
        <v>0</v>
      </c>
      <c r="K15" s="603">
        <v>0</v>
      </c>
      <c r="L15" s="603">
        <v>673</v>
      </c>
      <c r="M15" s="603">
        <v>0</v>
      </c>
      <c r="N15" s="603">
        <v>30909</v>
      </c>
      <c r="O15" s="603">
        <v>24900</v>
      </c>
      <c r="P15" s="603">
        <v>12571</v>
      </c>
      <c r="Q15" s="604">
        <v>506737</v>
      </c>
      <c r="R15" s="483" t="s">
        <v>126</v>
      </c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3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3"/>
      <c r="DI15" s="493"/>
      <c r="DJ15" s="493"/>
      <c r="DK15" s="493"/>
      <c r="DL15" s="493"/>
      <c r="DM15" s="493"/>
      <c r="DN15" s="493"/>
      <c r="DO15" s="493"/>
      <c r="DP15" s="493"/>
      <c r="DQ15" s="493"/>
      <c r="DR15" s="493"/>
      <c r="DS15" s="493"/>
      <c r="DT15" s="493"/>
      <c r="DU15" s="493"/>
      <c r="DV15" s="493"/>
      <c r="DW15" s="493"/>
      <c r="DX15" s="493"/>
      <c r="DY15" s="493"/>
      <c r="DZ15" s="493"/>
      <c r="EA15" s="493"/>
      <c r="EB15" s="493"/>
      <c r="EC15" s="493"/>
      <c r="ED15" s="493"/>
      <c r="EE15" s="493"/>
      <c r="EF15" s="493"/>
      <c r="EG15" s="493"/>
      <c r="EH15" s="493"/>
      <c r="EI15" s="493"/>
      <c r="EJ15" s="493"/>
      <c r="EK15" s="493"/>
      <c r="EL15" s="493"/>
      <c r="EM15" s="493"/>
      <c r="EN15" s="493"/>
      <c r="EO15" s="493"/>
      <c r="EP15" s="493"/>
      <c r="EQ15" s="493"/>
      <c r="ER15" s="493"/>
      <c r="ES15" s="493"/>
      <c r="ET15" s="493"/>
      <c r="EU15" s="493"/>
      <c r="EV15" s="493"/>
      <c r="EW15" s="493"/>
      <c r="EX15" s="493"/>
      <c r="EY15" s="493"/>
      <c r="EZ15" s="493"/>
      <c r="FA15" s="493"/>
      <c r="FB15" s="493"/>
      <c r="FC15" s="493"/>
      <c r="FD15" s="493"/>
      <c r="FE15" s="493"/>
      <c r="FF15" s="493"/>
      <c r="FG15" s="493"/>
      <c r="FH15" s="493"/>
      <c r="FI15" s="493"/>
      <c r="FJ15" s="493"/>
      <c r="FK15" s="493"/>
      <c r="FL15" s="493"/>
      <c r="FM15" s="493"/>
      <c r="FN15" s="493"/>
      <c r="FO15" s="493"/>
      <c r="FP15" s="493"/>
      <c r="FQ15" s="493"/>
      <c r="FR15" s="493"/>
      <c r="FS15" s="493"/>
      <c r="FT15" s="493"/>
      <c r="FU15" s="493"/>
      <c r="FV15" s="493"/>
      <c r="FW15" s="493"/>
      <c r="FX15" s="493"/>
      <c r="FY15" s="493"/>
      <c r="FZ15" s="493"/>
      <c r="GA15" s="493"/>
      <c r="GB15" s="493"/>
      <c r="GC15" s="493"/>
      <c r="GD15" s="493"/>
      <c r="GE15" s="493"/>
      <c r="GF15" s="493"/>
      <c r="GG15" s="493"/>
      <c r="GH15" s="493"/>
      <c r="GI15" s="493"/>
      <c r="GJ15" s="493"/>
      <c r="GK15" s="493"/>
      <c r="GL15" s="493"/>
      <c r="GM15" s="493"/>
      <c r="GN15" s="493"/>
      <c r="GO15" s="493"/>
      <c r="GP15" s="493"/>
      <c r="GQ15" s="493"/>
      <c r="GR15" s="493"/>
      <c r="GS15" s="493"/>
      <c r="GT15" s="493"/>
      <c r="GU15" s="493"/>
      <c r="GV15" s="493"/>
      <c r="GW15" s="493"/>
      <c r="GX15" s="493"/>
      <c r="GY15" s="493"/>
      <c r="GZ15" s="493"/>
      <c r="HA15" s="493"/>
      <c r="HB15" s="493"/>
      <c r="HC15" s="493"/>
      <c r="HD15" s="493"/>
      <c r="HE15" s="493"/>
      <c r="HF15" s="493"/>
      <c r="HG15" s="493"/>
      <c r="HH15" s="493"/>
      <c r="HI15" s="493"/>
      <c r="HJ15" s="493"/>
      <c r="HK15" s="493"/>
      <c r="HL15" s="493"/>
      <c r="HM15" s="493"/>
      <c r="HN15" s="493"/>
      <c r="HO15" s="493"/>
      <c r="HP15" s="493"/>
      <c r="HQ15" s="493"/>
      <c r="HR15" s="493"/>
      <c r="HS15" s="493"/>
      <c r="HT15" s="493"/>
      <c r="HU15" s="493"/>
      <c r="HV15" s="493"/>
      <c r="HW15" s="493"/>
      <c r="HX15" s="493"/>
      <c r="HY15" s="493"/>
      <c r="HZ15" s="493"/>
      <c r="IA15" s="493"/>
      <c r="IB15" s="493"/>
      <c r="IC15" s="493"/>
      <c r="ID15" s="493"/>
      <c r="IE15" s="493"/>
      <c r="IF15" s="493"/>
      <c r="IG15" s="493"/>
      <c r="IH15" s="493"/>
      <c r="II15" s="493"/>
      <c r="IJ15" s="493"/>
      <c r="IK15" s="493"/>
      <c r="IL15" s="493"/>
      <c r="IM15" s="493"/>
      <c r="IN15" s="493"/>
      <c r="IO15" s="493"/>
      <c r="IP15" s="493"/>
      <c r="IQ15" s="493"/>
      <c r="IR15" s="493"/>
      <c r="IS15" s="493"/>
      <c r="IT15" s="493"/>
      <c r="IU15" s="493"/>
      <c r="IV15" s="493"/>
    </row>
    <row r="16" spans="1:256" s="186" customFormat="1" ht="20.25" customHeight="1">
      <c r="A16" s="491" t="s">
        <v>620</v>
      </c>
      <c r="B16" s="602">
        <v>785196</v>
      </c>
      <c r="C16" s="603">
        <v>0</v>
      </c>
      <c r="D16" s="603">
        <v>785196</v>
      </c>
      <c r="E16" s="603">
        <v>785196</v>
      </c>
      <c r="F16" s="603">
        <v>271</v>
      </c>
      <c r="G16" s="603">
        <v>65077</v>
      </c>
      <c r="H16" s="603">
        <v>9334</v>
      </c>
      <c r="I16" s="603">
        <v>20687</v>
      </c>
      <c r="J16" s="603">
        <v>0</v>
      </c>
      <c r="K16" s="603">
        <v>0</v>
      </c>
      <c r="L16" s="603">
        <v>808</v>
      </c>
      <c r="M16" s="603">
        <v>0</v>
      </c>
      <c r="N16" s="603">
        <v>38595</v>
      </c>
      <c r="O16" s="603">
        <v>32680</v>
      </c>
      <c r="P16" s="603">
        <v>14073</v>
      </c>
      <c r="Q16" s="604">
        <v>603671</v>
      </c>
      <c r="R16" s="483" t="s">
        <v>127</v>
      </c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3"/>
      <c r="IL16" s="493"/>
      <c r="IM16" s="493"/>
      <c r="IN16" s="493"/>
      <c r="IO16" s="493"/>
      <c r="IP16" s="493"/>
      <c r="IQ16" s="493"/>
      <c r="IR16" s="493"/>
      <c r="IS16" s="493"/>
      <c r="IT16" s="493"/>
      <c r="IU16" s="493"/>
      <c r="IV16" s="493"/>
    </row>
    <row r="17" spans="1:256" s="186" customFormat="1" ht="20.25" customHeight="1">
      <c r="A17" s="491" t="s">
        <v>622</v>
      </c>
      <c r="B17" s="602">
        <v>710574</v>
      </c>
      <c r="C17" s="603">
        <v>0</v>
      </c>
      <c r="D17" s="603">
        <v>710574</v>
      </c>
      <c r="E17" s="603">
        <v>710574</v>
      </c>
      <c r="F17" s="603">
        <v>445</v>
      </c>
      <c r="G17" s="603">
        <v>61427</v>
      </c>
      <c r="H17" s="603">
        <v>4850</v>
      </c>
      <c r="I17" s="603">
        <v>23672</v>
      </c>
      <c r="J17" s="603">
        <v>0</v>
      </c>
      <c r="K17" s="603">
        <v>0</v>
      </c>
      <c r="L17" s="603">
        <v>0</v>
      </c>
      <c r="M17" s="603">
        <v>0</v>
      </c>
      <c r="N17" s="603">
        <v>35800</v>
      </c>
      <c r="O17" s="603">
        <v>31750</v>
      </c>
      <c r="P17" s="603">
        <v>12056</v>
      </c>
      <c r="Q17" s="604">
        <v>540574</v>
      </c>
      <c r="R17" s="483" t="s">
        <v>128</v>
      </c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3"/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3"/>
      <c r="DV17" s="493"/>
      <c r="DW17" s="493"/>
      <c r="DX17" s="493"/>
      <c r="DY17" s="493"/>
      <c r="DZ17" s="493"/>
      <c r="EA17" s="493"/>
      <c r="EB17" s="493"/>
      <c r="EC17" s="493"/>
      <c r="ED17" s="493"/>
      <c r="EE17" s="493"/>
      <c r="EF17" s="493"/>
      <c r="EG17" s="493"/>
      <c r="EH17" s="493"/>
      <c r="EI17" s="493"/>
      <c r="EJ17" s="493"/>
      <c r="EK17" s="493"/>
      <c r="EL17" s="493"/>
      <c r="EM17" s="493"/>
      <c r="EN17" s="493"/>
      <c r="EO17" s="493"/>
      <c r="EP17" s="493"/>
      <c r="EQ17" s="493"/>
      <c r="ER17" s="493"/>
      <c r="ES17" s="493"/>
      <c r="ET17" s="493"/>
      <c r="EU17" s="493"/>
      <c r="EV17" s="493"/>
      <c r="EW17" s="493"/>
      <c r="EX17" s="493"/>
      <c r="EY17" s="493"/>
      <c r="EZ17" s="493"/>
      <c r="FA17" s="493"/>
      <c r="FB17" s="493"/>
      <c r="FC17" s="493"/>
      <c r="FD17" s="493"/>
      <c r="FE17" s="493"/>
      <c r="FF17" s="493"/>
      <c r="FG17" s="493"/>
      <c r="FH17" s="493"/>
      <c r="FI17" s="493"/>
      <c r="FJ17" s="493"/>
      <c r="FK17" s="493"/>
      <c r="FL17" s="493"/>
      <c r="FM17" s="493"/>
      <c r="FN17" s="493"/>
      <c r="FO17" s="493"/>
      <c r="FP17" s="493"/>
      <c r="FQ17" s="493"/>
      <c r="FR17" s="493"/>
      <c r="FS17" s="493"/>
      <c r="FT17" s="493"/>
      <c r="FU17" s="493"/>
      <c r="FV17" s="493"/>
      <c r="FW17" s="493"/>
      <c r="FX17" s="493"/>
      <c r="FY17" s="493"/>
      <c r="FZ17" s="493"/>
      <c r="GA17" s="493"/>
      <c r="GB17" s="493"/>
      <c r="GC17" s="493"/>
      <c r="GD17" s="493"/>
      <c r="GE17" s="493"/>
      <c r="GF17" s="493"/>
      <c r="GG17" s="493"/>
      <c r="GH17" s="493"/>
      <c r="GI17" s="493"/>
      <c r="GJ17" s="493"/>
      <c r="GK17" s="493"/>
      <c r="GL17" s="493"/>
      <c r="GM17" s="493"/>
      <c r="GN17" s="493"/>
      <c r="GO17" s="493"/>
      <c r="GP17" s="493"/>
      <c r="GQ17" s="493"/>
      <c r="GR17" s="493"/>
      <c r="GS17" s="493"/>
      <c r="GT17" s="493"/>
      <c r="GU17" s="493"/>
      <c r="GV17" s="493"/>
      <c r="GW17" s="493"/>
      <c r="GX17" s="493"/>
      <c r="GY17" s="493"/>
      <c r="GZ17" s="493"/>
      <c r="HA17" s="493"/>
      <c r="HB17" s="493"/>
      <c r="HC17" s="493"/>
      <c r="HD17" s="493"/>
      <c r="HE17" s="493"/>
      <c r="HF17" s="493"/>
      <c r="HG17" s="493"/>
      <c r="HH17" s="493"/>
      <c r="HI17" s="493"/>
      <c r="HJ17" s="493"/>
      <c r="HK17" s="493"/>
      <c r="HL17" s="493"/>
      <c r="HM17" s="493"/>
      <c r="HN17" s="493"/>
      <c r="HO17" s="493"/>
      <c r="HP17" s="493"/>
      <c r="HQ17" s="493"/>
      <c r="HR17" s="493"/>
      <c r="HS17" s="493"/>
      <c r="HT17" s="493"/>
      <c r="HU17" s="493"/>
      <c r="HV17" s="493"/>
      <c r="HW17" s="493"/>
      <c r="HX17" s="493"/>
      <c r="HY17" s="493"/>
      <c r="HZ17" s="493"/>
      <c r="IA17" s="493"/>
      <c r="IB17" s="493"/>
      <c r="IC17" s="493"/>
      <c r="ID17" s="493"/>
      <c r="IE17" s="493"/>
      <c r="IF17" s="493"/>
      <c r="IG17" s="493"/>
      <c r="IH17" s="493"/>
      <c r="II17" s="493"/>
      <c r="IJ17" s="493"/>
      <c r="IK17" s="493"/>
      <c r="IL17" s="493"/>
      <c r="IM17" s="493"/>
      <c r="IN17" s="493"/>
      <c r="IO17" s="493"/>
      <c r="IP17" s="493"/>
      <c r="IQ17" s="493"/>
      <c r="IR17" s="493"/>
      <c r="IS17" s="493"/>
      <c r="IT17" s="493"/>
      <c r="IU17" s="493"/>
      <c r="IV17" s="493"/>
    </row>
    <row r="18" spans="1:256" s="186" customFormat="1" ht="20.25" customHeight="1">
      <c r="A18" s="491" t="s">
        <v>624</v>
      </c>
      <c r="B18" s="602">
        <v>852941</v>
      </c>
      <c r="C18" s="603">
        <v>2285</v>
      </c>
      <c r="D18" s="603">
        <v>850656</v>
      </c>
      <c r="E18" s="603">
        <v>852941</v>
      </c>
      <c r="F18" s="603">
        <v>189</v>
      </c>
      <c r="G18" s="603">
        <v>61083</v>
      </c>
      <c r="H18" s="603">
        <v>6240</v>
      </c>
      <c r="I18" s="603">
        <v>23648</v>
      </c>
      <c r="J18" s="603">
        <v>0</v>
      </c>
      <c r="K18" s="603">
        <v>0</v>
      </c>
      <c r="L18" s="603">
        <v>0</v>
      </c>
      <c r="M18" s="603">
        <v>2285</v>
      </c>
      <c r="N18" s="603">
        <v>48431</v>
      </c>
      <c r="O18" s="603">
        <v>55799</v>
      </c>
      <c r="P18" s="603">
        <v>10401</v>
      </c>
      <c r="Q18" s="604">
        <v>644865</v>
      </c>
      <c r="R18" s="483" t="s">
        <v>129</v>
      </c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3"/>
      <c r="EF18" s="493"/>
      <c r="EG18" s="493"/>
      <c r="EH18" s="493"/>
      <c r="EI18" s="493"/>
      <c r="EJ18" s="493"/>
      <c r="EK18" s="493"/>
      <c r="EL18" s="493"/>
      <c r="EM18" s="493"/>
      <c r="EN18" s="493"/>
      <c r="EO18" s="493"/>
      <c r="EP18" s="493"/>
      <c r="EQ18" s="493"/>
      <c r="ER18" s="493"/>
      <c r="ES18" s="493"/>
      <c r="ET18" s="493"/>
      <c r="EU18" s="493"/>
      <c r="EV18" s="493"/>
      <c r="EW18" s="493"/>
      <c r="EX18" s="493"/>
      <c r="EY18" s="493"/>
      <c r="EZ18" s="493"/>
      <c r="FA18" s="493"/>
      <c r="FB18" s="493"/>
      <c r="FC18" s="493"/>
      <c r="FD18" s="493"/>
      <c r="FE18" s="493"/>
      <c r="FF18" s="493"/>
      <c r="FG18" s="493"/>
      <c r="FH18" s="493"/>
      <c r="FI18" s="493"/>
      <c r="FJ18" s="493"/>
      <c r="FK18" s="493"/>
      <c r="FL18" s="493"/>
      <c r="FM18" s="493"/>
      <c r="FN18" s="493"/>
      <c r="FO18" s="493"/>
      <c r="FP18" s="493"/>
      <c r="FQ18" s="493"/>
      <c r="FR18" s="493"/>
      <c r="FS18" s="493"/>
      <c r="FT18" s="493"/>
      <c r="FU18" s="493"/>
      <c r="FV18" s="493"/>
      <c r="FW18" s="493"/>
      <c r="FX18" s="493"/>
      <c r="FY18" s="493"/>
      <c r="FZ18" s="493"/>
      <c r="GA18" s="493"/>
      <c r="GB18" s="493"/>
      <c r="GC18" s="493"/>
      <c r="GD18" s="493"/>
      <c r="GE18" s="493"/>
      <c r="GF18" s="493"/>
      <c r="GG18" s="493"/>
      <c r="GH18" s="493"/>
      <c r="GI18" s="493"/>
      <c r="GJ18" s="493"/>
      <c r="GK18" s="493"/>
      <c r="GL18" s="493"/>
      <c r="GM18" s="493"/>
      <c r="GN18" s="493"/>
      <c r="GO18" s="493"/>
      <c r="GP18" s="493"/>
      <c r="GQ18" s="493"/>
      <c r="GR18" s="493"/>
      <c r="GS18" s="493"/>
      <c r="GT18" s="493"/>
      <c r="GU18" s="493"/>
      <c r="GV18" s="493"/>
      <c r="GW18" s="493"/>
      <c r="GX18" s="493"/>
      <c r="GY18" s="493"/>
      <c r="GZ18" s="493"/>
      <c r="HA18" s="493"/>
      <c r="HB18" s="493"/>
      <c r="HC18" s="493"/>
      <c r="HD18" s="493"/>
      <c r="HE18" s="493"/>
      <c r="HF18" s="493"/>
      <c r="HG18" s="493"/>
      <c r="HH18" s="493"/>
      <c r="HI18" s="493"/>
      <c r="HJ18" s="493"/>
      <c r="HK18" s="493"/>
      <c r="HL18" s="493"/>
      <c r="HM18" s="493"/>
      <c r="HN18" s="493"/>
      <c r="HO18" s="493"/>
      <c r="HP18" s="493"/>
      <c r="HQ18" s="493"/>
      <c r="HR18" s="493"/>
      <c r="HS18" s="493"/>
      <c r="HT18" s="493"/>
      <c r="HU18" s="493"/>
      <c r="HV18" s="493"/>
      <c r="HW18" s="493"/>
      <c r="HX18" s="493"/>
      <c r="HY18" s="493"/>
      <c r="HZ18" s="493"/>
      <c r="IA18" s="493"/>
      <c r="IB18" s="493"/>
      <c r="IC18" s="493"/>
      <c r="ID18" s="493"/>
      <c r="IE18" s="493"/>
      <c r="IF18" s="493"/>
      <c r="IG18" s="493"/>
      <c r="IH18" s="493"/>
      <c r="II18" s="493"/>
      <c r="IJ18" s="493"/>
      <c r="IK18" s="493"/>
      <c r="IL18" s="493"/>
      <c r="IM18" s="493"/>
      <c r="IN18" s="493"/>
      <c r="IO18" s="493"/>
      <c r="IP18" s="493"/>
      <c r="IQ18" s="493"/>
      <c r="IR18" s="493"/>
      <c r="IS18" s="493"/>
      <c r="IT18" s="493"/>
      <c r="IU18" s="493"/>
      <c r="IV18" s="493"/>
    </row>
    <row r="19" spans="1:256" s="186" customFormat="1" ht="20.25" customHeight="1">
      <c r="A19" s="491" t="s">
        <v>626</v>
      </c>
      <c r="B19" s="602">
        <v>780288</v>
      </c>
      <c r="C19" s="603">
        <v>0</v>
      </c>
      <c r="D19" s="603">
        <v>780288</v>
      </c>
      <c r="E19" s="603">
        <v>780288</v>
      </c>
      <c r="F19" s="603">
        <v>114</v>
      </c>
      <c r="G19" s="603">
        <v>61391</v>
      </c>
      <c r="H19" s="603">
        <v>5720</v>
      </c>
      <c r="I19" s="603">
        <v>26660</v>
      </c>
      <c r="J19" s="603">
        <v>0</v>
      </c>
      <c r="K19" s="603">
        <v>0</v>
      </c>
      <c r="L19" s="603">
        <v>0</v>
      </c>
      <c r="M19" s="603">
        <v>0</v>
      </c>
      <c r="N19" s="603">
        <v>52485</v>
      </c>
      <c r="O19" s="603">
        <v>41899</v>
      </c>
      <c r="P19" s="603">
        <v>12479</v>
      </c>
      <c r="Q19" s="604">
        <v>579540</v>
      </c>
      <c r="R19" s="483" t="s">
        <v>130</v>
      </c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3"/>
      <c r="CE19" s="493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3"/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93"/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3"/>
      <c r="EF19" s="493"/>
      <c r="EG19" s="493"/>
      <c r="EH19" s="493"/>
      <c r="EI19" s="493"/>
      <c r="EJ19" s="493"/>
      <c r="EK19" s="493"/>
      <c r="EL19" s="493"/>
      <c r="EM19" s="493"/>
      <c r="EN19" s="493"/>
      <c r="EO19" s="493"/>
      <c r="EP19" s="493"/>
      <c r="EQ19" s="493"/>
      <c r="ER19" s="493"/>
      <c r="ES19" s="493"/>
      <c r="ET19" s="493"/>
      <c r="EU19" s="493"/>
      <c r="EV19" s="493"/>
      <c r="EW19" s="493"/>
      <c r="EX19" s="493"/>
      <c r="EY19" s="493"/>
      <c r="EZ19" s="493"/>
      <c r="FA19" s="493"/>
      <c r="FB19" s="493"/>
      <c r="FC19" s="493"/>
      <c r="FD19" s="493"/>
      <c r="FE19" s="493"/>
      <c r="FF19" s="493"/>
      <c r="FG19" s="493"/>
      <c r="FH19" s="493"/>
      <c r="FI19" s="493"/>
      <c r="FJ19" s="493"/>
      <c r="FK19" s="493"/>
      <c r="FL19" s="493"/>
      <c r="FM19" s="493"/>
      <c r="FN19" s="493"/>
      <c r="FO19" s="493"/>
      <c r="FP19" s="493"/>
      <c r="FQ19" s="493"/>
      <c r="FR19" s="493"/>
      <c r="FS19" s="493"/>
      <c r="FT19" s="493"/>
      <c r="FU19" s="493"/>
      <c r="FV19" s="493"/>
      <c r="FW19" s="493"/>
      <c r="FX19" s="493"/>
      <c r="FY19" s="493"/>
      <c r="FZ19" s="493"/>
      <c r="GA19" s="493"/>
      <c r="GB19" s="493"/>
      <c r="GC19" s="493"/>
      <c r="GD19" s="493"/>
      <c r="GE19" s="493"/>
      <c r="GF19" s="493"/>
      <c r="GG19" s="493"/>
      <c r="GH19" s="493"/>
      <c r="GI19" s="493"/>
      <c r="GJ19" s="493"/>
      <c r="GK19" s="493"/>
      <c r="GL19" s="493"/>
      <c r="GM19" s="493"/>
      <c r="GN19" s="493"/>
      <c r="GO19" s="493"/>
      <c r="GP19" s="493"/>
      <c r="GQ19" s="493"/>
      <c r="GR19" s="493"/>
      <c r="GS19" s="493"/>
      <c r="GT19" s="493"/>
      <c r="GU19" s="493"/>
      <c r="GV19" s="493"/>
      <c r="GW19" s="493"/>
      <c r="GX19" s="493"/>
      <c r="GY19" s="493"/>
      <c r="GZ19" s="493"/>
      <c r="HA19" s="493"/>
      <c r="HB19" s="493"/>
      <c r="HC19" s="493"/>
      <c r="HD19" s="493"/>
      <c r="HE19" s="493"/>
      <c r="HF19" s="493"/>
      <c r="HG19" s="493"/>
      <c r="HH19" s="493"/>
      <c r="HI19" s="493"/>
      <c r="HJ19" s="493"/>
      <c r="HK19" s="493"/>
      <c r="HL19" s="493"/>
      <c r="HM19" s="493"/>
      <c r="HN19" s="493"/>
      <c r="HO19" s="493"/>
      <c r="HP19" s="493"/>
      <c r="HQ19" s="493"/>
      <c r="HR19" s="493"/>
      <c r="HS19" s="493"/>
      <c r="HT19" s="493"/>
      <c r="HU19" s="493"/>
      <c r="HV19" s="493"/>
      <c r="HW19" s="493"/>
      <c r="HX19" s="493"/>
      <c r="HY19" s="493"/>
      <c r="HZ19" s="493"/>
      <c r="IA19" s="493"/>
      <c r="IB19" s="493"/>
      <c r="IC19" s="493"/>
      <c r="ID19" s="493"/>
      <c r="IE19" s="493"/>
      <c r="IF19" s="493"/>
      <c r="IG19" s="493"/>
      <c r="IH19" s="493"/>
      <c r="II19" s="493"/>
      <c r="IJ19" s="493"/>
      <c r="IK19" s="493"/>
      <c r="IL19" s="493"/>
      <c r="IM19" s="493"/>
      <c r="IN19" s="493"/>
      <c r="IO19" s="493"/>
      <c r="IP19" s="493"/>
      <c r="IQ19" s="493"/>
      <c r="IR19" s="493"/>
      <c r="IS19" s="493"/>
      <c r="IT19" s="493"/>
      <c r="IU19" s="493"/>
      <c r="IV19" s="493"/>
    </row>
    <row r="20" spans="1:256" s="186" customFormat="1" ht="20.25" customHeight="1">
      <c r="A20" s="491" t="s">
        <v>628</v>
      </c>
      <c r="B20" s="602">
        <v>922593</v>
      </c>
      <c r="C20" s="603">
        <v>3678</v>
      </c>
      <c r="D20" s="603">
        <v>918915</v>
      </c>
      <c r="E20" s="603">
        <v>922593</v>
      </c>
      <c r="F20" s="603">
        <v>133</v>
      </c>
      <c r="G20" s="603">
        <v>61934</v>
      </c>
      <c r="H20" s="603">
        <v>8179</v>
      </c>
      <c r="I20" s="603">
        <v>20715</v>
      </c>
      <c r="J20" s="603">
        <v>0</v>
      </c>
      <c r="K20" s="603">
        <v>0</v>
      </c>
      <c r="L20" s="603">
        <v>0</v>
      </c>
      <c r="M20" s="603">
        <v>2266</v>
      </c>
      <c r="N20" s="603">
        <v>59598</v>
      </c>
      <c r="O20" s="603">
        <v>36149</v>
      </c>
      <c r="P20" s="603">
        <v>13553</v>
      </c>
      <c r="Q20" s="604">
        <v>720066</v>
      </c>
      <c r="R20" s="483" t="s">
        <v>131</v>
      </c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3"/>
      <c r="EF20" s="493"/>
      <c r="EG20" s="493"/>
      <c r="EH20" s="493"/>
      <c r="EI20" s="493"/>
      <c r="EJ20" s="493"/>
      <c r="EK20" s="493"/>
      <c r="EL20" s="493"/>
      <c r="EM20" s="493"/>
      <c r="EN20" s="493"/>
      <c r="EO20" s="493"/>
      <c r="EP20" s="493"/>
      <c r="EQ20" s="493"/>
      <c r="ER20" s="493"/>
      <c r="ES20" s="493"/>
      <c r="ET20" s="493"/>
      <c r="EU20" s="493"/>
      <c r="EV20" s="493"/>
      <c r="EW20" s="493"/>
      <c r="EX20" s="493"/>
      <c r="EY20" s="493"/>
      <c r="EZ20" s="493"/>
      <c r="FA20" s="493"/>
      <c r="FB20" s="493"/>
      <c r="FC20" s="493"/>
      <c r="FD20" s="493"/>
      <c r="FE20" s="493"/>
      <c r="FF20" s="493"/>
      <c r="FG20" s="493"/>
      <c r="FH20" s="493"/>
      <c r="FI20" s="493"/>
      <c r="FJ20" s="493"/>
      <c r="FK20" s="493"/>
      <c r="FL20" s="493"/>
      <c r="FM20" s="493"/>
      <c r="FN20" s="493"/>
      <c r="FO20" s="493"/>
      <c r="FP20" s="493"/>
      <c r="FQ20" s="493"/>
      <c r="FR20" s="493"/>
      <c r="FS20" s="493"/>
      <c r="FT20" s="493"/>
      <c r="FU20" s="493"/>
      <c r="FV20" s="493"/>
      <c r="FW20" s="493"/>
      <c r="FX20" s="493"/>
      <c r="FY20" s="493"/>
      <c r="FZ20" s="493"/>
      <c r="GA20" s="493"/>
      <c r="GB20" s="493"/>
      <c r="GC20" s="493"/>
      <c r="GD20" s="493"/>
      <c r="GE20" s="493"/>
      <c r="GF20" s="493"/>
      <c r="GG20" s="493"/>
      <c r="GH20" s="493"/>
      <c r="GI20" s="493"/>
      <c r="GJ20" s="493"/>
      <c r="GK20" s="493"/>
      <c r="GL20" s="493"/>
      <c r="GM20" s="493"/>
      <c r="GN20" s="493"/>
      <c r="GO20" s="493"/>
      <c r="GP20" s="493"/>
      <c r="GQ20" s="493"/>
      <c r="GR20" s="493"/>
      <c r="GS20" s="493"/>
      <c r="GT20" s="493"/>
      <c r="GU20" s="493"/>
      <c r="GV20" s="493"/>
      <c r="GW20" s="493"/>
      <c r="GX20" s="493"/>
      <c r="GY20" s="493"/>
      <c r="GZ20" s="493"/>
      <c r="HA20" s="493"/>
      <c r="HB20" s="493"/>
      <c r="HC20" s="493"/>
      <c r="HD20" s="493"/>
      <c r="HE20" s="493"/>
      <c r="HF20" s="493"/>
      <c r="HG20" s="493"/>
      <c r="HH20" s="493"/>
      <c r="HI20" s="493"/>
      <c r="HJ20" s="493"/>
      <c r="HK20" s="493"/>
      <c r="HL20" s="493"/>
      <c r="HM20" s="493"/>
      <c r="HN20" s="493"/>
      <c r="HO20" s="493"/>
      <c r="HP20" s="493"/>
      <c r="HQ20" s="493"/>
      <c r="HR20" s="493"/>
      <c r="HS20" s="493"/>
      <c r="HT20" s="493"/>
      <c r="HU20" s="493"/>
      <c r="HV20" s="493"/>
      <c r="HW20" s="493"/>
      <c r="HX20" s="493"/>
      <c r="HY20" s="493"/>
      <c r="HZ20" s="493"/>
      <c r="IA20" s="493"/>
      <c r="IB20" s="493"/>
      <c r="IC20" s="493"/>
      <c r="ID20" s="493"/>
      <c r="IE20" s="493"/>
      <c r="IF20" s="493"/>
      <c r="IG20" s="493"/>
      <c r="IH20" s="493"/>
      <c r="II20" s="493"/>
      <c r="IJ20" s="493"/>
      <c r="IK20" s="493"/>
      <c r="IL20" s="493"/>
      <c r="IM20" s="493"/>
      <c r="IN20" s="493"/>
      <c r="IO20" s="493"/>
      <c r="IP20" s="493"/>
      <c r="IQ20" s="493"/>
      <c r="IR20" s="493"/>
      <c r="IS20" s="493"/>
      <c r="IT20" s="493"/>
      <c r="IU20" s="493"/>
      <c r="IV20" s="493"/>
    </row>
    <row r="21" spans="1:256" s="186" customFormat="1" ht="20.25" customHeight="1">
      <c r="A21" s="491" t="s">
        <v>630</v>
      </c>
      <c r="B21" s="602">
        <v>932510</v>
      </c>
      <c r="C21" s="603">
        <v>1427</v>
      </c>
      <c r="D21" s="603">
        <v>931083</v>
      </c>
      <c r="E21" s="603">
        <v>932510</v>
      </c>
      <c r="F21" s="603">
        <v>96</v>
      </c>
      <c r="G21" s="603">
        <v>56187</v>
      </c>
      <c r="H21" s="603">
        <v>5040</v>
      </c>
      <c r="I21" s="603">
        <v>17575</v>
      </c>
      <c r="J21" s="603">
        <v>0</v>
      </c>
      <c r="K21" s="603">
        <v>0</v>
      </c>
      <c r="L21" s="603">
        <v>0</v>
      </c>
      <c r="M21" s="603">
        <v>1427</v>
      </c>
      <c r="N21" s="603">
        <v>68355</v>
      </c>
      <c r="O21" s="603">
        <v>33600</v>
      </c>
      <c r="P21" s="603">
        <v>12993</v>
      </c>
      <c r="Q21" s="604">
        <v>737237</v>
      </c>
      <c r="R21" s="483" t="s">
        <v>132</v>
      </c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  <c r="CI21" s="493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493"/>
      <c r="CV21" s="493"/>
      <c r="CW21" s="493"/>
      <c r="CX21" s="493"/>
      <c r="CY21" s="493"/>
      <c r="CZ21" s="493"/>
      <c r="DA21" s="493"/>
      <c r="DB21" s="493"/>
      <c r="DC21" s="493"/>
      <c r="DD21" s="493"/>
      <c r="DE21" s="493"/>
      <c r="DF21" s="493"/>
      <c r="DG21" s="493"/>
      <c r="DH21" s="493"/>
      <c r="DI21" s="493"/>
      <c r="DJ21" s="493"/>
      <c r="DK21" s="493"/>
      <c r="DL21" s="493"/>
      <c r="DM21" s="493"/>
      <c r="DN21" s="493"/>
      <c r="DO21" s="493"/>
      <c r="DP21" s="493"/>
      <c r="DQ21" s="493"/>
      <c r="DR21" s="493"/>
      <c r="DS21" s="493"/>
      <c r="DT21" s="493"/>
      <c r="DU21" s="493"/>
      <c r="DV21" s="493"/>
      <c r="DW21" s="493"/>
      <c r="DX21" s="493"/>
      <c r="DY21" s="493"/>
      <c r="DZ21" s="493"/>
      <c r="EA21" s="493"/>
      <c r="EB21" s="493"/>
      <c r="EC21" s="493"/>
      <c r="ED21" s="493"/>
      <c r="EE21" s="493"/>
      <c r="EF21" s="493"/>
      <c r="EG21" s="493"/>
      <c r="EH21" s="493"/>
      <c r="EI21" s="493"/>
      <c r="EJ21" s="493"/>
      <c r="EK21" s="493"/>
      <c r="EL21" s="493"/>
      <c r="EM21" s="493"/>
      <c r="EN21" s="493"/>
      <c r="EO21" s="493"/>
      <c r="EP21" s="493"/>
      <c r="EQ21" s="493"/>
      <c r="ER21" s="493"/>
      <c r="ES21" s="493"/>
      <c r="ET21" s="493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3"/>
      <c r="FF21" s="493"/>
      <c r="FG21" s="493"/>
      <c r="FH21" s="493"/>
      <c r="FI21" s="493"/>
      <c r="FJ21" s="493"/>
      <c r="FK21" s="493"/>
      <c r="FL21" s="493"/>
      <c r="FM21" s="493"/>
      <c r="FN21" s="493"/>
      <c r="FO21" s="493"/>
      <c r="FP21" s="493"/>
      <c r="FQ21" s="493"/>
      <c r="FR21" s="493"/>
      <c r="FS21" s="493"/>
      <c r="FT21" s="493"/>
      <c r="FU21" s="493"/>
      <c r="FV21" s="493"/>
      <c r="FW21" s="493"/>
      <c r="FX21" s="493"/>
      <c r="FY21" s="493"/>
      <c r="FZ21" s="493"/>
      <c r="GA21" s="493"/>
      <c r="GB21" s="493"/>
      <c r="GC21" s="493"/>
      <c r="GD21" s="493"/>
      <c r="GE21" s="493"/>
      <c r="GF21" s="493"/>
      <c r="GG21" s="493"/>
      <c r="GH21" s="493"/>
      <c r="GI21" s="493"/>
      <c r="GJ21" s="493"/>
      <c r="GK21" s="493"/>
      <c r="GL21" s="493"/>
      <c r="GM21" s="493"/>
      <c r="GN21" s="493"/>
      <c r="GO21" s="493"/>
      <c r="GP21" s="493"/>
      <c r="GQ21" s="493"/>
      <c r="GR21" s="493"/>
      <c r="GS21" s="493"/>
      <c r="GT21" s="493"/>
      <c r="GU21" s="493"/>
      <c r="GV21" s="493"/>
      <c r="GW21" s="493"/>
      <c r="GX21" s="493"/>
      <c r="GY21" s="493"/>
      <c r="GZ21" s="493"/>
      <c r="HA21" s="493"/>
      <c r="HB21" s="493"/>
      <c r="HC21" s="493"/>
      <c r="HD21" s="493"/>
      <c r="HE21" s="493"/>
      <c r="HF21" s="493"/>
      <c r="HG21" s="493"/>
      <c r="HH21" s="493"/>
      <c r="HI21" s="493"/>
      <c r="HJ21" s="493"/>
      <c r="HK21" s="493"/>
      <c r="HL21" s="493"/>
      <c r="HM21" s="493"/>
      <c r="HN21" s="493"/>
      <c r="HO21" s="493"/>
      <c r="HP21" s="493"/>
      <c r="HQ21" s="493"/>
      <c r="HR21" s="493"/>
      <c r="HS21" s="493"/>
      <c r="HT21" s="493"/>
      <c r="HU21" s="493"/>
      <c r="HV21" s="493"/>
      <c r="HW21" s="493"/>
      <c r="HX21" s="493"/>
      <c r="HY21" s="493"/>
      <c r="HZ21" s="493"/>
      <c r="IA21" s="493"/>
      <c r="IB21" s="493"/>
      <c r="IC21" s="493"/>
      <c r="ID21" s="493"/>
      <c r="IE21" s="493"/>
      <c r="IF21" s="493"/>
      <c r="IG21" s="493"/>
      <c r="IH21" s="493"/>
      <c r="II21" s="493"/>
      <c r="IJ21" s="493"/>
      <c r="IK21" s="493"/>
      <c r="IL21" s="493"/>
      <c r="IM21" s="493"/>
      <c r="IN21" s="493"/>
      <c r="IO21" s="493"/>
      <c r="IP21" s="493"/>
      <c r="IQ21" s="493"/>
      <c r="IR21" s="493"/>
      <c r="IS21" s="493"/>
      <c r="IT21" s="493"/>
      <c r="IU21" s="493"/>
      <c r="IV21" s="493"/>
    </row>
    <row r="22" spans="1:256" s="186" customFormat="1" ht="20.25" customHeight="1">
      <c r="A22" s="491" t="s">
        <v>632</v>
      </c>
      <c r="B22" s="602">
        <v>902337</v>
      </c>
      <c r="C22" s="603">
        <v>883</v>
      </c>
      <c r="D22" s="603">
        <v>901454</v>
      </c>
      <c r="E22" s="603">
        <v>902337</v>
      </c>
      <c r="F22" s="603">
        <v>163</v>
      </c>
      <c r="G22" s="603">
        <v>61485</v>
      </c>
      <c r="H22" s="603">
        <v>4280</v>
      </c>
      <c r="I22" s="603">
        <v>23147</v>
      </c>
      <c r="J22" s="603">
        <v>0</v>
      </c>
      <c r="K22" s="603">
        <v>0</v>
      </c>
      <c r="L22" s="603">
        <v>0</v>
      </c>
      <c r="M22" s="603">
        <v>883</v>
      </c>
      <c r="N22" s="603">
        <v>56440</v>
      </c>
      <c r="O22" s="603">
        <v>43400</v>
      </c>
      <c r="P22" s="603">
        <v>12643</v>
      </c>
      <c r="Q22" s="604">
        <v>699896</v>
      </c>
      <c r="R22" s="483" t="s">
        <v>133</v>
      </c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3"/>
      <c r="EF22" s="493"/>
      <c r="EG22" s="493"/>
      <c r="EH22" s="493"/>
      <c r="EI22" s="493"/>
      <c r="EJ22" s="493"/>
      <c r="EK22" s="493"/>
      <c r="EL22" s="493"/>
      <c r="EM22" s="493"/>
      <c r="EN22" s="493"/>
      <c r="EO22" s="493"/>
      <c r="EP22" s="493"/>
      <c r="EQ22" s="493"/>
      <c r="ER22" s="493"/>
      <c r="ES22" s="493"/>
      <c r="ET22" s="493"/>
      <c r="EU22" s="493"/>
      <c r="EV22" s="493"/>
      <c r="EW22" s="493"/>
      <c r="EX22" s="493"/>
      <c r="EY22" s="493"/>
      <c r="EZ22" s="493"/>
      <c r="FA22" s="493"/>
      <c r="FB22" s="493"/>
      <c r="FC22" s="493"/>
      <c r="FD22" s="493"/>
      <c r="FE22" s="493"/>
      <c r="FF22" s="493"/>
      <c r="FG22" s="493"/>
      <c r="FH22" s="493"/>
      <c r="FI22" s="493"/>
      <c r="FJ22" s="493"/>
      <c r="FK22" s="493"/>
      <c r="FL22" s="493"/>
      <c r="FM22" s="493"/>
      <c r="FN22" s="493"/>
      <c r="FO22" s="493"/>
      <c r="FP22" s="493"/>
      <c r="FQ22" s="493"/>
      <c r="FR22" s="493"/>
      <c r="FS22" s="493"/>
      <c r="FT22" s="493"/>
      <c r="FU22" s="493"/>
      <c r="FV22" s="493"/>
      <c r="FW22" s="493"/>
      <c r="FX22" s="493"/>
      <c r="FY22" s="493"/>
      <c r="FZ22" s="493"/>
      <c r="GA22" s="493"/>
      <c r="GB22" s="493"/>
      <c r="GC22" s="493"/>
      <c r="GD22" s="493"/>
      <c r="GE22" s="493"/>
      <c r="GF22" s="493"/>
      <c r="GG22" s="493"/>
      <c r="GH22" s="493"/>
      <c r="GI22" s="493"/>
      <c r="GJ22" s="493"/>
      <c r="GK22" s="493"/>
      <c r="GL22" s="493"/>
      <c r="GM22" s="493"/>
      <c r="GN22" s="493"/>
      <c r="GO22" s="493"/>
      <c r="GP22" s="493"/>
      <c r="GQ22" s="493"/>
      <c r="GR22" s="493"/>
      <c r="GS22" s="493"/>
      <c r="GT22" s="493"/>
      <c r="GU22" s="493"/>
      <c r="GV22" s="493"/>
      <c r="GW22" s="493"/>
      <c r="GX22" s="493"/>
      <c r="GY22" s="493"/>
      <c r="GZ22" s="493"/>
      <c r="HA22" s="493"/>
      <c r="HB22" s="493"/>
      <c r="HC22" s="493"/>
      <c r="HD22" s="493"/>
      <c r="HE22" s="493"/>
      <c r="HF22" s="493"/>
      <c r="HG22" s="493"/>
      <c r="HH22" s="493"/>
      <c r="HI22" s="493"/>
      <c r="HJ22" s="493"/>
      <c r="HK22" s="493"/>
      <c r="HL22" s="493"/>
      <c r="HM22" s="493"/>
      <c r="HN22" s="493"/>
      <c r="HO22" s="493"/>
      <c r="HP22" s="493"/>
      <c r="HQ22" s="493"/>
      <c r="HR22" s="493"/>
      <c r="HS22" s="493"/>
      <c r="HT22" s="493"/>
      <c r="HU22" s="493"/>
      <c r="HV22" s="493"/>
      <c r="HW22" s="493"/>
      <c r="HX22" s="493"/>
      <c r="HY22" s="493"/>
      <c r="HZ22" s="493"/>
      <c r="IA22" s="493"/>
      <c r="IB22" s="493"/>
      <c r="IC22" s="493"/>
      <c r="ID22" s="493"/>
      <c r="IE22" s="493"/>
      <c r="IF22" s="493"/>
      <c r="IG22" s="493"/>
      <c r="IH22" s="493"/>
      <c r="II22" s="493"/>
      <c r="IJ22" s="493"/>
      <c r="IK22" s="493"/>
      <c r="IL22" s="493"/>
      <c r="IM22" s="493"/>
      <c r="IN22" s="493"/>
      <c r="IO22" s="493"/>
      <c r="IP22" s="493"/>
      <c r="IQ22" s="493"/>
      <c r="IR22" s="493"/>
      <c r="IS22" s="493"/>
      <c r="IT22" s="493"/>
      <c r="IU22" s="493"/>
      <c r="IV22" s="493"/>
    </row>
    <row r="23" spans="1:256" s="186" customFormat="1" ht="20.25" customHeight="1">
      <c r="A23" s="491" t="s">
        <v>634</v>
      </c>
      <c r="B23" s="602">
        <v>1021742</v>
      </c>
      <c r="C23" s="603">
        <v>0</v>
      </c>
      <c r="D23" s="603">
        <v>1021742</v>
      </c>
      <c r="E23" s="603">
        <v>1021742</v>
      </c>
      <c r="F23" s="603">
        <v>235</v>
      </c>
      <c r="G23" s="603">
        <v>64814</v>
      </c>
      <c r="H23" s="603">
        <v>7960</v>
      </c>
      <c r="I23" s="603">
        <v>25923</v>
      </c>
      <c r="J23" s="603">
        <v>0</v>
      </c>
      <c r="K23" s="603">
        <v>0</v>
      </c>
      <c r="L23" s="603">
        <v>0</v>
      </c>
      <c r="M23" s="603">
        <v>0</v>
      </c>
      <c r="N23" s="603">
        <v>75903</v>
      </c>
      <c r="O23" s="603">
        <v>37600</v>
      </c>
      <c r="P23" s="603">
        <v>15146</v>
      </c>
      <c r="Q23" s="604">
        <v>794161</v>
      </c>
      <c r="R23" s="483" t="s">
        <v>134</v>
      </c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  <c r="IV23" s="493"/>
    </row>
    <row r="24" spans="1:256" s="186" customFormat="1" ht="20.25" customHeight="1">
      <c r="A24" s="491" t="s">
        <v>636</v>
      </c>
      <c r="B24" s="602">
        <v>1076797</v>
      </c>
      <c r="C24" s="603">
        <v>614</v>
      </c>
      <c r="D24" s="603">
        <v>1076183</v>
      </c>
      <c r="E24" s="603">
        <v>1076797</v>
      </c>
      <c r="F24" s="603">
        <v>178</v>
      </c>
      <c r="G24" s="603">
        <v>62714</v>
      </c>
      <c r="H24" s="603">
        <v>2369</v>
      </c>
      <c r="I24" s="603">
        <v>26049</v>
      </c>
      <c r="J24" s="603">
        <v>0</v>
      </c>
      <c r="K24" s="603">
        <v>0</v>
      </c>
      <c r="L24" s="603">
        <v>0</v>
      </c>
      <c r="M24" s="603">
        <v>614</v>
      </c>
      <c r="N24" s="603">
        <v>76189</v>
      </c>
      <c r="O24" s="603">
        <v>28250</v>
      </c>
      <c r="P24" s="603">
        <v>15360</v>
      </c>
      <c r="Q24" s="604">
        <v>865074</v>
      </c>
      <c r="R24" s="483" t="s">
        <v>135</v>
      </c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3"/>
      <c r="DG24" s="493"/>
      <c r="DH24" s="493"/>
      <c r="DI24" s="493"/>
      <c r="DJ24" s="493"/>
      <c r="DK24" s="493"/>
      <c r="DL24" s="493"/>
      <c r="DM24" s="493"/>
      <c r="DN24" s="493"/>
      <c r="DO24" s="493"/>
      <c r="DP24" s="493"/>
      <c r="DQ24" s="493"/>
      <c r="DR24" s="493"/>
      <c r="DS24" s="493"/>
      <c r="DT24" s="493"/>
      <c r="DU24" s="493"/>
      <c r="DV24" s="493"/>
      <c r="DW24" s="493"/>
      <c r="DX24" s="493"/>
      <c r="DY24" s="493"/>
      <c r="DZ24" s="493"/>
      <c r="EA24" s="493"/>
      <c r="EB24" s="493"/>
      <c r="EC24" s="493"/>
      <c r="ED24" s="493"/>
      <c r="EE24" s="493"/>
      <c r="EF24" s="493"/>
      <c r="EG24" s="493"/>
      <c r="EH24" s="493"/>
      <c r="EI24" s="493"/>
      <c r="EJ24" s="493"/>
      <c r="EK24" s="493"/>
      <c r="EL24" s="493"/>
      <c r="EM24" s="493"/>
      <c r="EN24" s="493"/>
      <c r="EO24" s="493"/>
      <c r="EP24" s="493"/>
      <c r="EQ24" s="493"/>
      <c r="ER24" s="493"/>
      <c r="ES24" s="493"/>
      <c r="ET24" s="493"/>
      <c r="EU24" s="493"/>
      <c r="EV24" s="493"/>
      <c r="EW24" s="493"/>
      <c r="EX24" s="493"/>
      <c r="EY24" s="493"/>
      <c r="EZ24" s="493"/>
      <c r="FA24" s="493"/>
      <c r="FB24" s="493"/>
      <c r="FC24" s="493"/>
      <c r="FD24" s="493"/>
      <c r="FE24" s="493"/>
      <c r="FF24" s="493"/>
      <c r="FG24" s="493"/>
      <c r="FH24" s="493"/>
      <c r="FI24" s="493"/>
      <c r="FJ24" s="493"/>
      <c r="FK24" s="493"/>
      <c r="FL24" s="493"/>
      <c r="FM24" s="493"/>
      <c r="FN24" s="493"/>
      <c r="FO24" s="493"/>
      <c r="FP24" s="493"/>
      <c r="FQ24" s="493"/>
      <c r="FR24" s="493"/>
      <c r="FS24" s="493"/>
      <c r="FT24" s="493"/>
      <c r="FU24" s="493"/>
      <c r="FV24" s="493"/>
      <c r="FW24" s="493"/>
      <c r="FX24" s="493"/>
      <c r="FY24" s="493"/>
      <c r="FZ24" s="493"/>
      <c r="GA24" s="493"/>
      <c r="GB24" s="493"/>
      <c r="GC24" s="493"/>
      <c r="GD24" s="493"/>
      <c r="GE24" s="493"/>
      <c r="GF24" s="493"/>
      <c r="GG24" s="493"/>
      <c r="GH24" s="493"/>
      <c r="GI24" s="493"/>
      <c r="GJ24" s="493"/>
      <c r="GK24" s="493"/>
      <c r="GL24" s="493"/>
      <c r="GM24" s="493"/>
      <c r="GN24" s="493"/>
      <c r="GO24" s="493"/>
      <c r="GP24" s="493"/>
      <c r="GQ24" s="493"/>
      <c r="GR24" s="493"/>
      <c r="GS24" s="493"/>
      <c r="GT24" s="493"/>
      <c r="GU24" s="493"/>
      <c r="GV24" s="493"/>
      <c r="GW24" s="493"/>
      <c r="GX24" s="493"/>
      <c r="GY24" s="493"/>
      <c r="GZ24" s="493"/>
      <c r="HA24" s="493"/>
      <c r="HB24" s="493"/>
      <c r="HC24" s="493"/>
      <c r="HD24" s="493"/>
      <c r="HE24" s="493"/>
      <c r="HF24" s="493"/>
      <c r="HG24" s="493"/>
      <c r="HH24" s="493"/>
      <c r="HI24" s="493"/>
      <c r="HJ24" s="493"/>
      <c r="HK24" s="493"/>
      <c r="HL24" s="493"/>
      <c r="HM24" s="493"/>
      <c r="HN24" s="493"/>
      <c r="HO24" s="493"/>
      <c r="HP24" s="493"/>
      <c r="HQ24" s="493"/>
      <c r="HR24" s="493"/>
      <c r="HS24" s="493"/>
      <c r="HT24" s="493"/>
      <c r="HU24" s="493"/>
      <c r="HV24" s="493"/>
      <c r="HW24" s="493"/>
      <c r="HX24" s="493"/>
      <c r="HY24" s="493"/>
      <c r="HZ24" s="493"/>
      <c r="IA24" s="493"/>
      <c r="IB24" s="493"/>
      <c r="IC24" s="493"/>
      <c r="ID24" s="493"/>
      <c r="IE24" s="493"/>
      <c r="IF24" s="493"/>
      <c r="IG24" s="493"/>
      <c r="IH24" s="493"/>
      <c r="II24" s="493"/>
      <c r="IJ24" s="493"/>
      <c r="IK24" s="493"/>
      <c r="IL24" s="493"/>
      <c r="IM24" s="493"/>
      <c r="IN24" s="493"/>
      <c r="IO24" s="493"/>
      <c r="IP24" s="493"/>
      <c r="IQ24" s="493"/>
      <c r="IR24" s="493"/>
      <c r="IS24" s="493"/>
      <c r="IT24" s="493"/>
      <c r="IU24" s="493"/>
      <c r="IV24" s="493"/>
    </row>
    <row r="25" spans="1:256" s="186" customFormat="1" ht="20.25" customHeight="1">
      <c r="A25" s="499" t="s">
        <v>638</v>
      </c>
      <c r="B25" s="611">
        <v>997477</v>
      </c>
      <c r="C25" s="612">
        <v>0</v>
      </c>
      <c r="D25" s="612">
        <v>997477</v>
      </c>
      <c r="E25" s="612">
        <v>997477</v>
      </c>
      <c r="F25" s="612">
        <v>205</v>
      </c>
      <c r="G25" s="612">
        <v>71164</v>
      </c>
      <c r="H25" s="612">
        <v>1600</v>
      </c>
      <c r="I25" s="612">
        <v>18395</v>
      </c>
      <c r="J25" s="612">
        <v>0</v>
      </c>
      <c r="K25" s="612">
        <v>0</v>
      </c>
      <c r="L25" s="612">
        <v>0</v>
      </c>
      <c r="M25" s="612">
        <v>8800</v>
      </c>
      <c r="N25" s="612">
        <v>69166</v>
      </c>
      <c r="O25" s="612">
        <v>42000</v>
      </c>
      <c r="P25" s="612">
        <v>15180</v>
      </c>
      <c r="Q25" s="613">
        <v>770967</v>
      </c>
      <c r="R25" s="486" t="s">
        <v>136</v>
      </c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493"/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  <c r="BV25" s="493"/>
      <c r="BW25" s="493"/>
      <c r="BX25" s="493"/>
      <c r="BY25" s="493"/>
      <c r="BZ25" s="493"/>
      <c r="CA25" s="493"/>
      <c r="CB25" s="493"/>
      <c r="CC25" s="493"/>
      <c r="CD25" s="493"/>
      <c r="CE25" s="493"/>
      <c r="CF25" s="493"/>
      <c r="CG25" s="493"/>
      <c r="CH25" s="493"/>
      <c r="CI25" s="493"/>
      <c r="CJ25" s="493"/>
      <c r="CK25" s="493"/>
      <c r="CL25" s="493"/>
      <c r="CM25" s="493"/>
      <c r="CN25" s="493"/>
      <c r="CO25" s="493"/>
      <c r="CP25" s="493"/>
      <c r="CQ25" s="493"/>
      <c r="CR25" s="493"/>
      <c r="CS25" s="493"/>
      <c r="CT25" s="493"/>
      <c r="CU25" s="493"/>
      <c r="CV25" s="493"/>
      <c r="CW25" s="493"/>
      <c r="CX25" s="493"/>
      <c r="CY25" s="493"/>
      <c r="CZ25" s="493"/>
      <c r="DA25" s="493"/>
      <c r="DB25" s="493"/>
      <c r="DC25" s="493"/>
      <c r="DD25" s="493"/>
      <c r="DE25" s="493"/>
      <c r="DF25" s="493"/>
      <c r="DG25" s="493"/>
      <c r="DH25" s="493"/>
      <c r="DI25" s="493"/>
      <c r="DJ25" s="493"/>
      <c r="DK25" s="493"/>
      <c r="DL25" s="493"/>
      <c r="DM25" s="493"/>
      <c r="DN25" s="493"/>
      <c r="DO25" s="493"/>
      <c r="DP25" s="493"/>
      <c r="DQ25" s="493"/>
      <c r="DR25" s="493"/>
      <c r="DS25" s="493"/>
      <c r="DT25" s="493"/>
      <c r="DU25" s="493"/>
      <c r="DV25" s="493"/>
      <c r="DW25" s="493"/>
      <c r="DX25" s="493"/>
      <c r="DY25" s="493"/>
      <c r="DZ25" s="493"/>
      <c r="EA25" s="493"/>
      <c r="EB25" s="493"/>
      <c r="EC25" s="493"/>
      <c r="ED25" s="493"/>
      <c r="EE25" s="493"/>
      <c r="EF25" s="493"/>
      <c r="EG25" s="493"/>
      <c r="EH25" s="493"/>
      <c r="EI25" s="493"/>
      <c r="EJ25" s="493"/>
      <c r="EK25" s="493"/>
      <c r="EL25" s="493"/>
      <c r="EM25" s="493"/>
      <c r="EN25" s="493"/>
      <c r="EO25" s="493"/>
      <c r="EP25" s="493"/>
      <c r="EQ25" s="493"/>
      <c r="ER25" s="493"/>
      <c r="ES25" s="493"/>
      <c r="ET25" s="493"/>
      <c r="EU25" s="493"/>
      <c r="EV25" s="493"/>
      <c r="EW25" s="493"/>
      <c r="EX25" s="493"/>
      <c r="EY25" s="493"/>
      <c r="EZ25" s="493"/>
      <c r="FA25" s="493"/>
      <c r="FB25" s="493"/>
      <c r="FC25" s="493"/>
      <c r="FD25" s="493"/>
      <c r="FE25" s="493"/>
      <c r="FF25" s="493"/>
      <c r="FG25" s="493"/>
      <c r="FH25" s="493"/>
      <c r="FI25" s="493"/>
      <c r="FJ25" s="493"/>
      <c r="FK25" s="493"/>
      <c r="FL25" s="493"/>
      <c r="FM25" s="493"/>
      <c r="FN25" s="493"/>
      <c r="FO25" s="493"/>
      <c r="FP25" s="493"/>
      <c r="FQ25" s="493"/>
      <c r="FR25" s="493"/>
      <c r="FS25" s="493"/>
      <c r="FT25" s="493"/>
      <c r="FU25" s="493"/>
      <c r="FV25" s="493"/>
      <c r="FW25" s="493"/>
      <c r="FX25" s="493"/>
      <c r="FY25" s="493"/>
      <c r="FZ25" s="493"/>
      <c r="GA25" s="493"/>
      <c r="GB25" s="493"/>
      <c r="GC25" s="493"/>
      <c r="GD25" s="493"/>
      <c r="GE25" s="493"/>
      <c r="GF25" s="493"/>
      <c r="GG25" s="493"/>
      <c r="GH25" s="493"/>
      <c r="GI25" s="493"/>
      <c r="GJ25" s="493"/>
      <c r="GK25" s="493"/>
      <c r="GL25" s="493"/>
      <c r="GM25" s="493"/>
      <c r="GN25" s="493"/>
      <c r="GO25" s="493"/>
      <c r="GP25" s="493"/>
      <c r="GQ25" s="493"/>
      <c r="GR25" s="493"/>
      <c r="GS25" s="493"/>
      <c r="GT25" s="493"/>
      <c r="GU25" s="493"/>
      <c r="GV25" s="493"/>
      <c r="GW25" s="493"/>
      <c r="GX25" s="493"/>
      <c r="GY25" s="493"/>
      <c r="GZ25" s="493"/>
      <c r="HA25" s="493"/>
      <c r="HB25" s="493"/>
      <c r="HC25" s="493"/>
      <c r="HD25" s="493"/>
      <c r="HE25" s="493"/>
      <c r="HF25" s="493"/>
      <c r="HG25" s="493"/>
      <c r="HH25" s="493"/>
      <c r="HI25" s="493"/>
      <c r="HJ25" s="493"/>
      <c r="HK25" s="493"/>
      <c r="HL25" s="493"/>
      <c r="HM25" s="493"/>
      <c r="HN25" s="493"/>
      <c r="HO25" s="493"/>
      <c r="HP25" s="493"/>
      <c r="HQ25" s="493"/>
      <c r="HR25" s="493"/>
      <c r="HS25" s="493"/>
      <c r="HT25" s="493"/>
      <c r="HU25" s="493"/>
      <c r="HV25" s="493"/>
      <c r="HW25" s="493"/>
      <c r="HX25" s="493"/>
      <c r="HY25" s="493"/>
      <c r="HZ25" s="493"/>
      <c r="IA25" s="493"/>
      <c r="IB25" s="493"/>
      <c r="IC25" s="493"/>
      <c r="ID25" s="493"/>
      <c r="IE25" s="493"/>
      <c r="IF25" s="493"/>
      <c r="IG25" s="493"/>
      <c r="IH25" s="493"/>
      <c r="II25" s="493"/>
      <c r="IJ25" s="493"/>
      <c r="IK25" s="493"/>
      <c r="IL25" s="493"/>
      <c r="IM25" s="493"/>
      <c r="IN25" s="493"/>
      <c r="IO25" s="493"/>
      <c r="IP25" s="493"/>
      <c r="IQ25" s="493"/>
      <c r="IR25" s="493"/>
      <c r="IS25" s="493"/>
      <c r="IT25" s="493"/>
      <c r="IU25" s="493"/>
      <c r="IV25" s="493"/>
    </row>
    <row r="26" spans="1:256" s="186" customFormat="1" ht="13.5">
      <c r="A26" s="248" t="s">
        <v>1207</v>
      </c>
      <c r="B26" s="63"/>
      <c r="C26" s="63"/>
      <c r="D26" s="63"/>
      <c r="E26" s="249"/>
      <c r="F26" s="63"/>
      <c r="G26" s="249" t="s">
        <v>201</v>
      </c>
      <c r="H26" s="249" t="s">
        <v>201</v>
      </c>
      <c r="I26" s="63"/>
      <c r="J26" s="63"/>
      <c r="K26" s="63"/>
      <c r="L26" s="250"/>
      <c r="M26" s="247" t="s">
        <v>1208</v>
      </c>
      <c r="N26" s="250"/>
      <c r="O26" s="250"/>
      <c r="P26" s="247"/>
      <c r="Q26" s="247"/>
      <c r="R26" s="247"/>
      <c r="S26" s="247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s="186" customFormat="1" ht="13.5">
      <c r="A27" s="872" t="s">
        <v>1218</v>
      </c>
      <c r="B27" s="873"/>
      <c r="C27" s="873"/>
      <c r="D27" s="873"/>
      <c r="E27" s="63"/>
      <c r="F27" s="63"/>
      <c r="G27" s="63"/>
      <c r="H27" s="63"/>
      <c r="I27" s="63"/>
      <c r="J27" s="63"/>
      <c r="K27" s="63"/>
      <c r="L27" s="63"/>
      <c r="M27" s="63"/>
      <c r="N27" s="834"/>
      <c r="O27" s="834"/>
      <c r="P27" s="834"/>
      <c r="Q27" s="834"/>
      <c r="R27" s="834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s="186" customFormat="1" ht="13.5">
      <c r="A28" s="38" t="s">
        <v>1219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38" t="s">
        <v>1005</v>
      </c>
      <c r="N28" s="38"/>
      <c r="O28" s="38"/>
      <c r="P28" s="38"/>
      <c r="Q28" s="38"/>
      <c r="R28" s="38"/>
      <c r="S28" s="38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="186" customFormat="1" ht="13.5"/>
    <row r="30" s="186" customFormat="1" ht="13.5"/>
    <row r="31" s="186" customFormat="1" ht="13.5"/>
    <row r="32" s="186" customFormat="1" ht="13.5"/>
    <row r="33" s="186" customFormat="1" ht="13.5"/>
    <row r="34" s="186" customFormat="1" ht="13.5"/>
    <row r="35" s="186" customFormat="1" ht="13.5"/>
    <row r="36" s="186" customFormat="1" ht="13.5"/>
    <row r="37" s="186" customFormat="1" ht="13.5"/>
    <row r="38" s="186" customFormat="1" ht="13.5"/>
    <row r="39" s="186" customFormat="1" ht="13.5"/>
    <row r="40" s="186" customFormat="1" ht="13.5"/>
    <row r="41" s="186" customFormat="1" ht="13.5"/>
    <row r="42" s="186" customFormat="1" ht="13.5"/>
    <row r="43" s="186" customFormat="1" ht="13.5"/>
    <row r="44" s="186" customFormat="1" ht="13.5"/>
    <row r="45" s="186" customFormat="1" ht="13.5"/>
    <row r="46" s="186" customFormat="1" ht="13.5"/>
    <row r="47" s="186" customFormat="1" ht="13.5"/>
    <row r="48" s="186" customFormat="1" ht="13.5"/>
    <row r="49" s="186" customFormat="1" ht="13.5"/>
    <row r="50" s="186" customFormat="1" ht="13.5"/>
    <row r="51" s="186" customFormat="1" ht="13.5"/>
    <row r="52" s="186" customFormat="1" ht="13.5"/>
    <row r="53" s="186" customFormat="1" ht="13.5"/>
    <row r="54" s="186" customFormat="1" ht="13.5"/>
    <row r="55" s="186" customFormat="1" ht="13.5"/>
    <row r="56" s="186" customFormat="1" ht="13.5"/>
    <row r="57" s="186" customFormat="1" ht="13.5"/>
    <row r="58" s="186" customFormat="1" ht="13.5"/>
    <row r="59" s="186" customFormat="1" ht="13.5"/>
    <row r="60" s="186" customFormat="1" ht="13.5"/>
    <row r="61" s="186" customFormat="1" ht="13.5"/>
    <row r="62" s="186" customFormat="1" ht="13.5"/>
    <row r="63" s="186" customFormat="1" ht="13.5"/>
    <row r="64" s="186" customFormat="1" ht="13.5"/>
    <row r="65" s="186" customFormat="1" ht="13.5"/>
    <row r="66" s="186" customFormat="1" ht="13.5"/>
    <row r="67" s="186" customFormat="1" ht="13.5"/>
    <row r="68" s="186" customFormat="1" ht="13.5"/>
    <row r="69" s="186" customFormat="1" ht="13.5"/>
    <row r="70" s="186" customFormat="1" ht="13.5"/>
    <row r="71" s="186" customFormat="1" ht="13.5"/>
    <row r="72" s="186" customFormat="1" ht="13.5"/>
    <row r="73" s="186" customFormat="1" ht="13.5"/>
    <row r="74" s="186" customFormat="1" ht="13.5"/>
    <row r="75" s="186" customFormat="1" ht="13.5"/>
    <row r="76" s="186" customFormat="1" ht="13.5"/>
    <row r="77" s="186" customFormat="1" ht="13.5"/>
    <row r="78" s="186" customFormat="1" ht="13.5"/>
    <row r="79" s="186" customFormat="1" ht="13.5"/>
    <row r="80" s="186" customFormat="1" ht="13.5"/>
    <row r="81" s="186" customFormat="1" ht="13.5"/>
    <row r="82" s="186" customFormat="1" ht="13.5"/>
    <row r="83" s="186" customFormat="1" ht="13.5"/>
    <row r="84" s="186" customFormat="1" ht="13.5"/>
    <row r="85" s="186" customFormat="1" ht="13.5"/>
    <row r="86" s="186" customFormat="1" ht="13.5"/>
    <row r="87" s="186" customFormat="1" ht="13.5"/>
    <row r="88" s="186" customFormat="1" ht="13.5"/>
    <row r="89" s="186" customFormat="1" ht="13.5"/>
    <row r="90" s="186" customFormat="1" ht="13.5"/>
    <row r="91" s="186" customFormat="1" ht="13.5"/>
    <row r="92" s="186" customFormat="1" ht="13.5"/>
    <row r="93" s="186" customFormat="1" ht="13.5"/>
    <row r="94" s="186" customFormat="1" ht="13.5"/>
    <row r="95" s="186" customFormat="1" ht="13.5"/>
    <row r="96" s="186" customFormat="1" ht="13.5"/>
    <row r="97" s="186" customFormat="1" ht="13.5"/>
    <row r="98" s="186" customFormat="1" ht="13.5"/>
    <row r="99" s="186" customFormat="1" ht="13.5"/>
    <row r="100" s="186" customFormat="1" ht="13.5"/>
    <row r="101" s="186" customFormat="1" ht="13.5"/>
    <row r="102" s="186" customFormat="1" ht="13.5"/>
    <row r="103" s="186" customFormat="1" ht="13.5"/>
    <row r="104" s="186" customFormat="1" ht="13.5"/>
    <row r="105" s="186" customFormat="1" ht="13.5"/>
    <row r="106" s="186" customFormat="1" ht="13.5"/>
    <row r="107" s="186" customFormat="1" ht="13.5"/>
    <row r="108" s="186" customFormat="1" ht="13.5"/>
    <row r="109" s="186" customFormat="1" ht="13.5"/>
    <row r="110" s="186" customFormat="1" ht="13.5"/>
    <row r="111" s="186" customFormat="1" ht="13.5"/>
    <row r="112" s="186" customFormat="1" ht="13.5"/>
    <row r="113" s="186" customFormat="1" ht="13.5"/>
    <row r="114" s="186" customFormat="1" ht="13.5"/>
    <row r="115" s="186" customFormat="1" ht="13.5"/>
    <row r="116" s="186" customFormat="1" ht="13.5"/>
    <row r="117" s="186" customFormat="1" ht="13.5"/>
    <row r="118" s="186" customFormat="1" ht="13.5"/>
    <row r="119" s="186" customFormat="1" ht="13.5"/>
  </sheetData>
  <sheetProtection/>
  <mergeCells count="5">
    <mergeCell ref="A27:D27"/>
    <mergeCell ref="N27:R27"/>
    <mergeCell ref="A1:R1"/>
    <mergeCell ref="Q2:R2"/>
    <mergeCell ref="E4:Q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S27"/>
  <sheetViews>
    <sheetView zoomScalePageLayoutView="0" workbookViewId="0" topLeftCell="A1">
      <selection activeCell="A1" sqref="A1:R1"/>
    </sheetView>
  </sheetViews>
  <sheetFormatPr defaultColWidth="8.88671875" defaultRowHeight="13.5"/>
  <sheetData>
    <row r="1" spans="1:18" s="26" customFormat="1" ht="37.5" customHeight="1">
      <c r="A1" s="729" t="s">
        <v>1322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18" s="26" customFormat="1" ht="18" customHeight="1">
      <c r="A2" s="26" t="s">
        <v>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870" t="s">
        <v>30</v>
      </c>
      <c r="R2" s="871"/>
    </row>
    <row r="3" spans="1:18" s="186" customFormat="1" ht="18.75" customHeight="1">
      <c r="A3" s="597"/>
      <c r="B3" s="492" t="s">
        <v>305</v>
      </c>
      <c r="C3" s="492" t="s">
        <v>306</v>
      </c>
      <c r="D3" s="492" t="s">
        <v>307</v>
      </c>
      <c r="E3" s="867" t="s">
        <v>308</v>
      </c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5"/>
      <c r="R3" s="597"/>
    </row>
    <row r="4" spans="1:18" s="186" customFormat="1" ht="18.75" customHeight="1">
      <c r="A4" s="483" t="s">
        <v>195</v>
      </c>
      <c r="B4" s="484"/>
      <c r="C4" s="484" t="s">
        <v>35</v>
      </c>
      <c r="D4" s="484"/>
      <c r="E4" s="598"/>
      <c r="F4" s="492" t="s">
        <v>309</v>
      </c>
      <c r="G4" s="492" t="s">
        <v>310</v>
      </c>
      <c r="H4" s="492" t="s">
        <v>312</v>
      </c>
      <c r="I4" s="492" t="s">
        <v>313</v>
      </c>
      <c r="J4" s="492" t="s">
        <v>314</v>
      </c>
      <c r="K4" s="492" t="s">
        <v>315</v>
      </c>
      <c r="L4" s="492" t="s">
        <v>316</v>
      </c>
      <c r="M4" s="492" t="s">
        <v>317</v>
      </c>
      <c r="N4" s="492" t="s">
        <v>319</v>
      </c>
      <c r="O4" s="492" t="s">
        <v>318</v>
      </c>
      <c r="P4" s="492" t="s">
        <v>320</v>
      </c>
      <c r="Q4" s="492" t="s">
        <v>321</v>
      </c>
      <c r="R4" s="483" t="s">
        <v>196</v>
      </c>
    </row>
    <row r="5" spans="1:18" s="186" customFormat="1" ht="18.75" customHeight="1">
      <c r="A5" s="483" t="s">
        <v>122</v>
      </c>
      <c r="B5" s="484"/>
      <c r="C5" s="484" t="s">
        <v>47</v>
      </c>
      <c r="D5" s="484" t="s">
        <v>48</v>
      </c>
      <c r="E5" s="598"/>
      <c r="F5" s="484"/>
      <c r="G5" s="484"/>
      <c r="H5" s="484"/>
      <c r="I5" s="484"/>
      <c r="J5" s="484"/>
      <c r="K5" s="484"/>
      <c r="L5" s="484"/>
      <c r="M5" s="484"/>
      <c r="N5" s="484" t="s">
        <v>50</v>
      </c>
      <c r="O5" s="484"/>
      <c r="P5" s="484"/>
      <c r="Q5" s="484"/>
      <c r="R5" s="483" t="s">
        <v>590</v>
      </c>
    </row>
    <row r="6" spans="1:18" s="186" customFormat="1" ht="18.75" customHeight="1">
      <c r="A6" s="614"/>
      <c r="B6" s="487" t="s">
        <v>51</v>
      </c>
      <c r="C6" s="487" t="s">
        <v>52</v>
      </c>
      <c r="D6" s="487" t="s">
        <v>52</v>
      </c>
      <c r="E6" s="578"/>
      <c r="F6" s="487" t="s">
        <v>53</v>
      </c>
      <c r="G6" s="487" t="s">
        <v>54</v>
      </c>
      <c r="H6" s="487" t="s">
        <v>56</v>
      </c>
      <c r="I6" s="487" t="s">
        <v>57</v>
      </c>
      <c r="J6" s="487" t="s">
        <v>58</v>
      </c>
      <c r="K6" s="487" t="s">
        <v>59</v>
      </c>
      <c r="L6" s="487" t="s">
        <v>60</v>
      </c>
      <c r="M6" s="487" t="s">
        <v>61</v>
      </c>
      <c r="N6" s="488" t="s">
        <v>63</v>
      </c>
      <c r="O6" s="487" t="s">
        <v>62</v>
      </c>
      <c r="P6" s="487" t="s">
        <v>64</v>
      </c>
      <c r="Q6" s="487" t="s">
        <v>772</v>
      </c>
      <c r="R6" s="486"/>
    </row>
    <row r="7" spans="1:18" ht="18.75" customHeight="1">
      <c r="A7" s="491" t="s">
        <v>577</v>
      </c>
      <c r="B7" s="616">
        <v>445904</v>
      </c>
      <c r="C7" s="617">
        <v>0</v>
      </c>
      <c r="D7" s="617">
        <v>445904</v>
      </c>
      <c r="E7" s="617">
        <v>445904</v>
      </c>
      <c r="F7" s="617">
        <v>0</v>
      </c>
      <c r="G7" s="617">
        <v>25789</v>
      </c>
      <c r="H7" s="617">
        <v>0</v>
      </c>
      <c r="I7" s="617">
        <v>0</v>
      </c>
      <c r="J7" s="617">
        <v>0</v>
      </c>
      <c r="K7" s="617">
        <v>0</v>
      </c>
      <c r="L7" s="617">
        <v>0</v>
      </c>
      <c r="M7" s="617">
        <v>0</v>
      </c>
      <c r="N7" s="617">
        <v>0</v>
      </c>
      <c r="O7" s="617">
        <v>149969</v>
      </c>
      <c r="P7" s="617">
        <v>252346</v>
      </c>
      <c r="Q7" s="620">
        <v>17800</v>
      </c>
      <c r="R7" s="485" t="s">
        <v>577</v>
      </c>
    </row>
    <row r="8" spans="1:18" ht="18.75" customHeight="1">
      <c r="A8" s="491" t="s">
        <v>109</v>
      </c>
      <c r="B8" s="585">
        <v>563229</v>
      </c>
      <c r="C8" s="507">
        <v>0</v>
      </c>
      <c r="D8" s="507">
        <v>563229</v>
      </c>
      <c r="E8" s="507">
        <v>563229</v>
      </c>
      <c r="F8" s="507">
        <v>0</v>
      </c>
      <c r="G8" s="507">
        <v>26264</v>
      </c>
      <c r="H8" s="507">
        <v>7609</v>
      </c>
      <c r="I8" s="507">
        <v>0</v>
      </c>
      <c r="J8" s="507">
        <v>0</v>
      </c>
      <c r="K8" s="507">
        <v>0</v>
      </c>
      <c r="L8" s="507">
        <v>0</v>
      </c>
      <c r="M8" s="507">
        <v>0</v>
      </c>
      <c r="N8" s="507">
        <v>0</v>
      </c>
      <c r="O8" s="507">
        <v>95060</v>
      </c>
      <c r="P8" s="507">
        <v>307412</v>
      </c>
      <c r="Q8" s="590">
        <v>126884</v>
      </c>
      <c r="R8" s="485" t="s">
        <v>109</v>
      </c>
    </row>
    <row r="9" spans="1:18" ht="18.75" customHeight="1">
      <c r="A9" s="491" t="s">
        <v>1013</v>
      </c>
      <c r="B9" s="585">
        <v>497734</v>
      </c>
      <c r="C9" s="507">
        <v>0</v>
      </c>
      <c r="D9" s="507">
        <v>497734</v>
      </c>
      <c r="E9" s="507">
        <v>497734</v>
      </c>
      <c r="F9" s="507">
        <v>0</v>
      </c>
      <c r="G9" s="507">
        <v>22572</v>
      </c>
      <c r="H9" s="507">
        <v>10297</v>
      </c>
      <c r="I9" s="507">
        <v>0</v>
      </c>
      <c r="J9" s="507">
        <v>0</v>
      </c>
      <c r="K9" s="507">
        <v>0</v>
      </c>
      <c r="L9" s="507">
        <v>0</v>
      </c>
      <c r="M9" s="507">
        <v>0</v>
      </c>
      <c r="N9" s="507">
        <v>320</v>
      </c>
      <c r="O9" s="507">
        <v>122700</v>
      </c>
      <c r="P9" s="507">
        <v>272443</v>
      </c>
      <c r="Q9" s="590">
        <v>69402</v>
      </c>
      <c r="R9" s="485" t="s">
        <v>1013</v>
      </c>
    </row>
    <row r="10" spans="1:18" s="188" customFormat="1" ht="18.75" customHeight="1">
      <c r="A10" s="491" t="s">
        <v>1015</v>
      </c>
      <c r="B10" s="585">
        <v>507492</v>
      </c>
      <c r="C10" s="507">
        <v>0</v>
      </c>
      <c r="D10" s="507">
        <v>507492</v>
      </c>
      <c r="E10" s="507">
        <v>507492</v>
      </c>
      <c r="F10" s="507">
        <v>0</v>
      </c>
      <c r="G10" s="507">
        <v>19340</v>
      </c>
      <c r="H10" s="507">
        <v>0</v>
      </c>
      <c r="I10" s="507">
        <v>0</v>
      </c>
      <c r="J10" s="507">
        <v>0</v>
      </c>
      <c r="K10" s="507">
        <v>0</v>
      </c>
      <c r="L10" s="507">
        <v>0</v>
      </c>
      <c r="M10" s="507">
        <v>0</v>
      </c>
      <c r="N10" s="507">
        <v>0</v>
      </c>
      <c r="O10" s="507">
        <v>136500</v>
      </c>
      <c r="P10" s="507">
        <v>265896</v>
      </c>
      <c r="Q10" s="590">
        <v>85756</v>
      </c>
      <c r="R10" s="485" t="s">
        <v>1015</v>
      </c>
    </row>
    <row r="11" spans="1:18" ht="18.75" customHeight="1">
      <c r="A11" s="607" t="s">
        <v>1252</v>
      </c>
      <c r="B11" s="584">
        <v>578136</v>
      </c>
      <c r="C11" s="584">
        <v>0</v>
      </c>
      <c r="D11" s="584">
        <v>578136</v>
      </c>
      <c r="E11" s="584">
        <v>578136</v>
      </c>
      <c r="F11" s="584">
        <v>0</v>
      </c>
      <c r="G11" s="584">
        <v>15900</v>
      </c>
      <c r="H11" s="584">
        <v>0</v>
      </c>
      <c r="I11" s="584">
        <v>0</v>
      </c>
      <c r="J11" s="584">
        <v>0</v>
      </c>
      <c r="K11" s="584">
        <v>0</v>
      </c>
      <c r="L11" s="584">
        <v>0</v>
      </c>
      <c r="M11" s="584">
        <v>0</v>
      </c>
      <c r="N11" s="584">
        <v>0</v>
      </c>
      <c r="O11" s="584">
        <v>197550</v>
      </c>
      <c r="P11" s="584">
        <v>259740</v>
      </c>
      <c r="Q11" s="588">
        <v>104946</v>
      </c>
      <c r="R11" s="497" t="s">
        <v>1252</v>
      </c>
    </row>
    <row r="12" spans="1:18" ht="18.75" customHeight="1">
      <c r="A12" s="607" t="s">
        <v>1221</v>
      </c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21"/>
      <c r="R12" s="610" t="s">
        <v>66</v>
      </c>
    </row>
    <row r="13" spans="1:18" ht="18.75" customHeight="1">
      <c r="A13" s="491" t="s">
        <v>616</v>
      </c>
      <c r="B13" s="585">
        <v>93585</v>
      </c>
      <c r="C13" s="507">
        <v>0</v>
      </c>
      <c r="D13" s="507">
        <v>93585</v>
      </c>
      <c r="E13" s="507">
        <v>93585</v>
      </c>
      <c r="F13" s="507">
        <v>0</v>
      </c>
      <c r="G13" s="507">
        <v>1078</v>
      </c>
      <c r="H13" s="507">
        <v>0</v>
      </c>
      <c r="I13" s="507">
        <v>0</v>
      </c>
      <c r="J13" s="507"/>
      <c r="K13" s="507"/>
      <c r="L13" s="507">
        <v>0</v>
      </c>
      <c r="M13" s="507">
        <v>0</v>
      </c>
      <c r="N13" s="507">
        <v>0</v>
      </c>
      <c r="O13" s="507">
        <v>23300</v>
      </c>
      <c r="P13" s="507">
        <v>66707</v>
      </c>
      <c r="Q13" s="590">
        <v>2500</v>
      </c>
      <c r="R13" s="485" t="s">
        <v>125</v>
      </c>
    </row>
    <row r="14" spans="1:18" ht="18.75" customHeight="1">
      <c r="A14" s="491" t="s">
        <v>618</v>
      </c>
      <c r="B14" s="585">
        <v>48562</v>
      </c>
      <c r="C14" s="507">
        <v>0</v>
      </c>
      <c r="D14" s="507">
        <v>48562</v>
      </c>
      <c r="E14" s="507">
        <v>48562</v>
      </c>
      <c r="F14" s="507">
        <v>0</v>
      </c>
      <c r="G14" s="507">
        <v>1062</v>
      </c>
      <c r="H14" s="507">
        <v>0</v>
      </c>
      <c r="I14" s="507">
        <v>0</v>
      </c>
      <c r="J14" s="507"/>
      <c r="K14" s="507"/>
      <c r="L14" s="507">
        <v>0</v>
      </c>
      <c r="M14" s="507">
        <v>0</v>
      </c>
      <c r="N14" s="507">
        <v>0</v>
      </c>
      <c r="O14" s="507">
        <v>13500</v>
      </c>
      <c r="P14" s="507">
        <v>34000</v>
      </c>
      <c r="Q14" s="590">
        <v>0</v>
      </c>
      <c r="R14" s="485" t="s">
        <v>126</v>
      </c>
    </row>
    <row r="15" spans="1:18" ht="18.75" customHeight="1">
      <c r="A15" s="491" t="s">
        <v>620</v>
      </c>
      <c r="B15" s="585">
        <v>42820</v>
      </c>
      <c r="C15" s="507">
        <v>0</v>
      </c>
      <c r="D15" s="507">
        <v>42820</v>
      </c>
      <c r="E15" s="507">
        <v>42820</v>
      </c>
      <c r="F15" s="507">
        <v>0</v>
      </c>
      <c r="G15" s="507">
        <v>1590</v>
      </c>
      <c r="H15" s="507">
        <v>0</v>
      </c>
      <c r="I15" s="507">
        <v>0</v>
      </c>
      <c r="J15" s="507"/>
      <c r="K15" s="507"/>
      <c r="L15" s="507">
        <v>0</v>
      </c>
      <c r="M15" s="507">
        <v>0</v>
      </c>
      <c r="N15" s="507">
        <v>0</v>
      </c>
      <c r="O15" s="507">
        <v>14250</v>
      </c>
      <c r="P15" s="507">
        <v>26980</v>
      </c>
      <c r="Q15" s="590">
        <v>0</v>
      </c>
      <c r="R15" s="485" t="s">
        <v>127</v>
      </c>
    </row>
    <row r="16" spans="1:18" ht="18.75" customHeight="1">
      <c r="A16" s="491" t="s">
        <v>622</v>
      </c>
      <c r="B16" s="585">
        <v>39763</v>
      </c>
      <c r="C16" s="507">
        <v>0</v>
      </c>
      <c r="D16" s="507">
        <v>39763</v>
      </c>
      <c r="E16" s="507">
        <v>39763</v>
      </c>
      <c r="F16" s="507">
        <v>0</v>
      </c>
      <c r="G16" s="507">
        <v>1573</v>
      </c>
      <c r="H16" s="507">
        <v>0</v>
      </c>
      <c r="I16" s="507">
        <v>0</v>
      </c>
      <c r="J16" s="507"/>
      <c r="K16" s="507"/>
      <c r="L16" s="507">
        <v>0</v>
      </c>
      <c r="M16" s="507">
        <v>0</v>
      </c>
      <c r="N16" s="507">
        <v>0</v>
      </c>
      <c r="O16" s="507">
        <v>19300</v>
      </c>
      <c r="P16" s="507">
        <v>16330</v>
      </c>
      <c r="Q16" s="590">
        <v>2560</v>
      </c>
      <c r="R16" s="485" t="s">
        <v>128</v>
      </c>
    </row>
    <row r="17" spans="1:18" ht="18.75" customHeight="1">
      <c r="A17" s="491" t="s">
        <v>624</v>
      </c>
      <c r="B17" s="585">
        <v>33361</v>
      </c>
      <c r="C17" s="507">
        <v>0</v>
      </c>
      <c r="D17" s="507">
        <v>33361</v>
      </c>
      <c r="E17" s="507">
        <v>33361</v>
      </c>
      <c r="F17" s="507">
        <v>0</v>
      </c>
      <c r="G17" s="507">
        <v>1711</v>
      </c>
      <c r="H17" s="507">
        <v>0</v>
      </c>
      <c r="I17" s="507">
        <v>0</v>
      </c>
      <c r="J17" s="507"/>
      <c r="K17" s="507"/>
      <c r="L17" s="507">
        <v>0</v>
      </c>
      <c r="M17" s="507">
        <v>0</v>
      </c>
      <c r="N17" s="507">
        <v>0</v>
      </c>
      <c r="O17" s="507">
        <v>15250</v>
      </c>
      <c r="P17" s="507">
        <v>680</v>
      </c>
      <c r="Q17" s="590">
        <v>15720</v>
      </c>
      <c r="R17" s="485" t="s">
        <v>129</v>
      </c>
    </row>
    <row r="18" spans="1:18" ht="18.75" customHeight="1">
      <c r="A18" s="491" t="s">
        <v>626</v>
      </c>
      <c r="B18" s="585">
        <v>37401</v>
      </c>
      <c r="C18" s="507">
        <v>0</v>
      </c>
      <c r="D18" s="507">
        <v>37401</v>
      </c>
      <c r="E18" s="507">
        <v>37401</v>
      </c>
      <c r="F18" s="507">
        <v>0</v>
      </c>
      <c r="G18" s="507">
        <v>831</v>
      </c>
      <c r="H18" s="507">
        <v>0</v>
      </c>
      <c r="I18" s="507">
        <v>0</v>
      </c>
      <c r="J18" s="507"/>
      <c r="K18" s="507"/>
      <c r="L18" s="507">
        <v>0</v>
      </c>
      <c r="M18" s="507">
        <v>0</v>
      </c>
      <c r="N18" s="507">
        <v>0</v>
      </c>
      <c r="O18" s="507">
        <v>21500</v>
      </c>
      <c r="P18" s="507">
        <v>0</v>
      </c>
      <c r="Q18" s="590">
        <v>15070</v>
      </c>
      <c r="R18" s="485" t="s">
        <v>130</v>
      </c>
    </row>
    <row r="19" spans="1:18" ht="18.75" customHeight="1">
      <c r="A19" s="491" t="s">
        <v>628</v>
      </c>
      <c r="B19" s="585">
        <v>32450</v>
      </c>
      <c r="C19" s="507">
        <v>0</v>
      </c>
      <c r="D19" s="507">
        <v>32450</v>
      </c>
      <c r="E19" s="507">
        <v>32450</v>
      </c>
      <c r="F19" s="507">
        <v>0</v>
      </c>
      <c r="G19" s="507">
        <v>1520</v>
      </c>
      <c r="H19" s="507">
        <v>0</v>
      </c>
      <c r="I19" s="507">
        <v>0</v>
      </c>
      <c r="J19" s="507"/>
      <c r="K19" s="507"/>
      <c r="L19" s="507">
        <v>0</v>
      </c>
      <c r="M19" s="507">
        <v>0</v>
      </c>
      <c r="N19" s="507">
        <v>0</v>
      </c>
      <c r="O19" s="507">
        <v>16800</v>
      </c>
      <c r="P19" s="507">
        <v>0</v>
      </c>
      <c r="Q19" s="590">
        <v>14130</v>
      </c>
      <c r="R19" s="485" t="s">
        <v>131</v>
      </c>
    </row>
    <row r="20" spans="1:18" ht="18.75" customHeight="1">
      <c r="A20" s="491" t="s">
        <v>630</v>
      </c>
      <c r="B20" s="585">
        <v>32178</v>
      </c>
      <c r="C20" s="507">
        <v>0</v>
      </c>
      <c r="D20" s="507">
        <v>32178</v>
      </c>
      <c r="E20" s="507">
        <v>32178</v>
      </c>
      <c r="F20" s="507">
        <v>0</v>
      </c>
      <c r="G20" s="507">
        <v>778</v>
      </c>
      <c r="H20" s="507">
        <v>0</v>
      </c>
      <c r="I20" s="507">
        <v>0</v>
      </c>
      <c r="J20" s="507"/>
      <c r="K20" s="507"/>
      <c r="L20" s="507">
        <v>0</v>
      </c>
      <c r="M20" s="507">
        <v>0</v>
      </c>
      <c r="N20" s="507">
        <v>0</v>
      </c>
      <c r="O20" s="507">
        <v>15250</v>
      </c>
      <c r="P20" s="507">
        <v>0</v>
      </c>
      <c r="Q20" s="590">
        <v>16150</v>
      </c>
      <c r="R20" s="485" t="s">
        <v>132</v>
      </c>
    </row>
    <row r="21" spans="1:18" ht="18.75" customHeight="1">
      <c r="A21" s="491" t="s">
        <v>632</v>
      </c>
      <c r="B21" s="585">
        <v>26915</v>
      </c>
      <c r="C21" s="507">
        <v>0</v>
      </c>
      <c r="D21" s="507">
        <v>26915</v>
      </c>
      <c r="E21" s="507">
        <v>26915</v>
      </c>
      <c r="F21" s="507">
        <v>0</v>
      </c>
      <c r="G21" s="507">
        <v>1449</v>
      </c>
      <c r="H21" s="507">
        <v>0</v>
      </c>
      <c r="I21" s="507">
        <v>0</v>
      </c>
      <c r="J21" s="507"/>
      <c r="K21" s="507"/>
      <c r="L21" s="507">
        <v>0</v>
      </c>
      <c r="M21" s="507">
        <v>0</v>
      </c>
      <c r="N21" s="507">
        <v>0</v>
      </c>
      <c r="O21" s="507">
        <v>11200</v>
      </c>
      <c r="P21" s="507">
        <v>0</v>
      </c>
      <c r="Q21" s="590">
        <v>14266</v>
      </c>
      <c r="R21" s="485" t="s">
        <v>133</v>
      </c>
    </row>
    <row r="22" spans="1:18" ht="18.75" customHeight="1">
      <c r="A22" s="491" t="s">
        <v>634</v>
      </c>
      <c r="B22" s="585">
        <v>45614</v>
      </c>
      <c r="C22" s="507">
        <v>0</v>
      </c>
      <c r="D22" s="507">
        <v>45614</v>
      </c>
      <c r="E22" s="507">
        <v>45614</v>
      </c>
      <c r="F22" s="507">
        <v>0</v>
      </c>
      <c r="G22" s="507">
        <v>1196</v>
      </c>
      <c r="H22" s="507">
        <v>0</v>
      </c>
      <c r="I22" s="507">
        <v>0</v>
      </c>
      <c r="J22" s="507"/>
      <c r="K22" s="507"/>
      <c r="L22" s="507">
        <v>0</v>
      </c>
      <c r="M22" s="507">
        <v>0</v>
      </c>
      <c r="N22" s="507">
        <v>0</v>
      </c>
      <c r="O22" s="507">
        <v>17250</v>
      </c>
      <c r="P22" s="507">
        <v>10820</v>
      </c>
      <c r="Q22" s="590">
        <v>16348</v>
      </c>
      <c r="R22" s="485" t="s">
        <v>134</v>
      </c>
    </row>
    <row r="23" spans="1:18" ht="18.75" customHeight="1">
      <c r="A23" s="491" t="s">
        <v>636</v>
      </c>
      <c r="B23" s="585">
        <v>63205</v>
      </c>
      <c r="C23" s="507">
        <v>0</v>
      </c>
      <c r="D23" s="507">
        <v>63205</v>
      </c>
      <c r="E23" s="507">
        <v>63205</v>
      </c>
      <c r="F23" s="507">
        <v>0</v>
      </c>
      <c r="G23" s="507">
        <v>1626</v>
      </c>
      <c r="H23" s="507">
        <v>0</v>
      </c>
      <c r="I23" s="507">
        <v>0</v>
      </c>
      <c r="J23" s="507"/>
      <c r="K23" s="507"/>
      <c r="L23" s="507">
        <v>0</v>
      </c>
      <c r="M23" s="507">
        <v>0</v>
      </c>
      <c r="N23" s="507">
        <v>0</v>
      </c>
      <c r="O23" s="507">
        <v>13450</v>
      </c>
      <c r="P23" s="507">
        <v>39927</v>
      </c>
      <c r="Q23" s="590">
        <v>8202</v>
      </c>
      <c r="R23" s="485" t="s">
        <v>135</v>
      </c>
    </row>
    <row r="24" spans="1:18" ht="18.75" customHeight="1">
      <c r="A24" s="499" t="s">
        <v>638</v>
      </c>
      <c r="B24" s="592">
        <v>82282</v>
      </c>
      <c r="C24" s="593">
        <v>0</v>
      </c>
      <c r="D24" s="593">
        <v>82282</v>
      </c>
      <c r="E24" s="593">
        <v>82282</v>
      </c>
      <c r="F24" s="593">
        <v>0</v>
      </c>
      <c r="G24" s="593">
        <v>1486</v>
      </c>
      <c r="H24" s="593">
        <v>0</v>
      </c>
      <c r="I24" s="593">
        <v>0</v>
      </c>
      <c r="J24" s="593"/>
      <c r="K24" s="593"/>
      <c r="L24" s="593">
        <v>0</v>
      </c>
      <c r="M24" s="593">
        <v>0</v>
      </c>
      <c r="N24" s="593">
        <v>0</v>
      </c>
      <c r="O24" s="593">
        <v>16500</v>
      </c>
      <c r="P24" s="593">
        <v>64296</v>
      </c>
      <c r="Q24" s="594">
        <v>0</v>
      </c>
      <c r="R24" s="489" t="s">
        <v>136</v>
      </c>
    </row>
    <row r="25" spans="1:19" s="63" customFormat="1" ht="19.5" customHeight="1">
      <c r="A25" s="248" t="s">
        <v>1207</v>
      </c>
      <c r="E25" s="249"/>
      <c r="G25" s="249" t="s">
        <v>201</v>
      </c>
      <c r="H25" s="249" t="s">
        <v>201</v>
      </c>
      <c r="L25" s="250"/>
      <c r="M25" s="247" t="s">
        <v>1208</v>
      </c>
      <c r="N25" s="250"/>
      <c r="O25" s="250"/>
      <c r="P25" s="247"/>
      <c r="Q25" s="247"/>
      <c r="R25" s="247"/>
      <c r="S25" s="247"/>
    </row>
    <row r="26" spans="1:18" s="63" customFormat="1" ht="19.5" customHeight="1">
      <c r="A26" s="872" t="s">
        <v>1218</v>
      </c>
      <c r="B26" s="873"/>
      <c r="C26" s="873"/>
      <c r="D26" s="873"/>
      <c r="N26" s="834"/>
      <c r="O26" s="834"/>
      <c r="P26" s="834"/>
      <c r="Q26" s="834"/>
      <c r="R26" s="834"/>
    </row>
    <row r="27" spans="1:19" s="39" customFormat="1" ht="17.25" customHeight="1">
      <c r="A27" s="38" t="s">
        <v>1219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M27" s="38" t="s">
        <v>1005</v>
      </c>
      <c r="N27" s="38"/>
      <c r="O27" s="38"/>
      <c r="P27" s="38"/>
      <c r="Q27" s="38"/>
      <c r="R27" s="38"/>
      <c r="S27" s="38"/>
    </row>
  </sheetData>
  <sheetProtection/>
  <mergeCells count="5">
    <mergeCell ref="E3:Q3"/>
    <mergeCell ref="A26:D26"/>
    <mergeCell ref="N26:R26"/>
    <mergeCell ref="A1:R1"/>
    <mergeCell ref="Q2:R2"/>
  </mergeCells>
  <printOptions/>
  <pageMargins left="0.42" right="0.24" top="0.75" bottom="0.75" header="0.3" footer="0.3"/>
  <pageSetup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7"/>
  <sheetViews>
    <sheetView zoomScalePageLayoutView="0" workbookViewId="0" topLeftCell="A1">
      <selection activeCell="A2" sqref="A2"/>
    </sheetView>
  </sheetViews>
  <sheetFormatPr defaultColWidth="8.88671875" defaultRowHeight="13.5"/>
  <cols>
    <col min="2" max="17" width="9.4453125" style="0" customWidth="1"/>
    <col min="18" max="18" width="9.99609375" style="0" customWidth="1"/>
  </cols>
  <sheetData>
    <row r="1" spans="1:18" s="26" customFormat="1" ht="37.5" customHeight="1">
      <c r="A1" s="729" t="s">
        <v>1322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18" s="26" customFormat="1" ht="18" customHeight="1">
      <c r="A2" s="26" t="s">
        <v>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870" t="s">
        <v>30</v>
      </c>
      <c r="R2" s="871"/>
    </row>
    <row r="3" spans="1:256" s="26" customFormat="1" ht="23.25" customHeight="1">
      <c r="A3" s="597"/>
      <c r="B3" s="623" t="s">
        <v>31</v>
      </c>
      <c r="C3" s="623" t="s">
        <v>32</v>
      </c>
      <c r="D3" s="623" t="s">
        <v>33</v>
      </c>
      <c r="E3" s="874" t="s">
        <v>34</v>
      </c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5"/>
      <c r="R3" s="597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  <c r="BQ3" s="493"/>
      <c r="BR3" s="493"/>
      <c r="BS3" s="493"/>
      <c r="BT3" s="493"/>
      <c r="BU3" s="493"/>
      <c r="BV3" s="493"/>
      <c r="BW3" s="493"/>
      <c r="BX3" s="493"/>
      <c r="BY3" s="493"/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493"/>
      <c r="CP3" s="493"/>
      <c r="CQ3" s="493"/>
      <c r="CR3" s="493"/>
      <c r="CS3" s="493"/>
      <c r="CT3" s="493"/>
      <c r="CU3" s="493"/>
      <c r="CV3" s="493"/>
      <c r="CW3" s="493"/>
      <c r="CX3" s="493"/>
      <c r="CY3" s="493"/>
      <c r="CZ3" s="493"/>
      <c r="DA3" s="493"/>
      <c r="DB3" s="493"/>
      <c r="DC3" s="493"/>
      <c r="DD3" s="493"/>
      <c r="DE3" s="493"/>
      <c r="DF3" s="493"/>
      <c r="DG3" s="493"/>
      <c r="DH3" s="493"/>
      <c r="DI3" s="493"/>
      <c r="DJ3" s="493"/>
      <c r="DK3" s="493"/>
      <c r="DL3" s="493"/>
      <c r="DM3" s="493"/>
      <c r="DN3" s="493"/>
      <c r="DO3" s="493"/>
      <c r="DP3" s="493"/>
      <c r="DQ3" s="493"/>
      <c r="DR3" s="493"/>
      <c r="DS3" s="493"/>
      <c r="DT3" s="493"/>
      <c r="DU3" s="493"/>
      <c r="DV3" s="493"/>
      <c r="DW3" s="493"/>
      <c r="DX3" s="493"/>
      <c r="DY3" s="493"/>
      <c r="DZ3" s="493"/>
      <c r="EA3" s="493"/>
      <c r="EB3" s="493"/>
      <c r="EC3" s="493"/>
      <c r="ED3" s="493"/>
      <c r="EE3" s="493"/>
      <c r="EF3" s="493"/>
      <c r="EG3" s="493"/>
      <c r="EH3" s="493"/>
      <c r="EI3" s="493"/>
      <c r="EJ3" s="493"/>
      <c r="EK3" s="493"/>
      <c r="EL3" s="493"/>
      <c r="EM3" s="493"/>
      <c r="EN3" s="493"/>
      <c r="EO3" s="493"/>
      <c r="EP3" s="493"/>
      <c r="EQ3" s="493"/>
      <c r="ER3" s="493"/>
      <c r="ES3" s="493"/>
      <c r="ET3" s="493"/>
      <c r="EU3" s="493"/>
      <c r="EV3" s="493"/>
      <c r="EW3" s="493"/>
      <c r="EX3" s="493"/>
      <c r="EY3" s="493"/>
      <c r="EZ3" s="493"/>
      <c r="FA3" s="493"/>
      <c r="FB3" s="493"/>
      <c r="FC3" s="493"/>
      <c r="FD3" s="493"/>
      <c r="FE3" s="493"/>
      <c r="FF3" s="493"/>
      <c r="FG3" s="493"/>
      <c r="FH3" s="493"/>
      <c r="FI3" s="493"/>
      <c r="FJ3" s="493"/>
      <c r="FK3" s="493"/>
      <c r="FL3" s="493"/>
      <c r="FM3" s="493"/>
      <c r="FN3" s="493"/>
      <c r="FO3" s="493"/>
      <c r="FP3" s="493"/>
      <c r="FQ3" s="493"/>
      <c r="FR3" s="493"/>
      <c r="FS3" s="493"/>
      <c r="FT3" s="493"/>
      <c r="FU3" s="493"/>
      <c r="FV3" s="493"/>
      <c r="FW3" s="493"/>
      <c r="FX3" s="493"/>
      <c r="FY3" s="493"/>
      <c r="FZ3" s="493"/>
      <c r="GA3" s="493"/>
      <c r="GB3" s="493"/>
      <c r="GC3" s="493"/>
      <c r="GD3" s="493"/>
      <c r="GE3" s="493"/>
      <c r="GF3" s="493"/>
      <c r="GG3" s="493"/>
      <c r="GH3" s="493"/>
      <c r="GI3" s="493"/>
      <c r="GJ3" s="493"/>
      <c r="GK3" s="493"/>
      <c r="GL3" s="493"/>
      <c r="GM3" s="493"/>
      <c r="GN3" s="493"/>
      <c r="GO3" s="493"/>
      <c r="GP3" s="493"/>
      <c r="GQ3" s="493"/>
      <c r="GR3" s="493"/>
      <c r="GS3" s="493"/>
      <c r="GT3" s="493"/>
      <c r="GU3" s="493"/>
      <c r="GV3" s="493"/>
      <c r="GW3" s="493"/>
      <c r="GX3" s="493"/>
      <c r="GY3" s="493"/>
      <c r="GZ3" s="493"/>
      <c r="HA3" s="493"/>
      <c r="HB3" s="493"/>
      <c r="HC3" s="493"/>
      <c r="HD3" s="493"/>
      <c r="HE3" s="493"/>
      <c r="HF3" s="493"/>
      <c r="HG3" s="493"/>
      <c r="HH3" s="493"/>
      <c r="HI3" s="493"/>
      <c r="HJ3" s="493"/>
      <c r="HK3" s="493"/>
      <c r="HL3" s="493"/>
      <c r="HM3" s="493"/>
      <c r="HN3" s="493"/>
      <c r="HO3" s="493"/>
      <c r="HP3" s="493"/>
      <c r="HQ3" s="493"/>
      <c r="HR3" s="493"/>
      <c r="HS3" s="493"/>
      <c r="HT3" s="493"/>
      <c r="HU3" s="493"/>
      <c r="HV3" s="493"/>
      <c r="HW3" s="493"/>
      <c r="HX3" s="493"/>
      <c r="HY3" s="493"/>
      <c r="HZ3" s="493"/>
      <c r="IA3" s="493"/>
      <c r="IB3" s="493"/>
      <c r="IC3" s="493"/>
      <c r="ID3" s="493"/>
      <c r="IE3" s="493"/>
      <c r="IF3" s="493"/>
      <c r="IG3" s="493"/>
      <c r="IH3" s="493"/>
      <c r="II3" s="493"/>
      <c r="IJ3" s="493"/>
      <c r="IK3" s="493"/>
      <c r="IL3" s="493"/>
      <c r="IM3" s="493"/>
      <c r="IN3" s="493"/>
      <c r="IO3" s="493"/>
      <c r="IP3" s="493"/>
      <c r="IQ3" s="493"/>
      <c r="IR3" s="493"/>
      <c r="IS3" s="493"/>
      <c r="IT3" s="493"/>
      <c r="IU3" s="493"/>
      <c r="IV3" s="493"/>
    </row>
    <row r="4" spans="1:256" s="186" customFormat="1" ht="23.25" customHeight="1">
      <c r="A4" s="498" t="s">
        <v>187</v>
      </c>
      <c r="B4" s="484"/>
      <c r="C4" s="484" t="s">
        <v>35</v>
      </c>
      <c r="D4" s="484"/>
      <c r="E4" s="598"/>
      <c r="F4" s="623" t="s">
        <v>36</v>
      </c>
      <c r="G4" s="623" t="s">
        <v>37</v>
      </c>
      <c r="H4" s="623" t="s">
        <v>38</v>
      </c>
      <c r="I4" s="623" t="s">
        <v>39</v>
      </c>
      <c r="J4" s="623" t="s">
        <v>40</v>
      </c>
      <c r="K4" s="623" t="s">
        <v>41</v>
      </c>
      <c r="L4" s="623" t="s">
        <v>42</v>
      </c>
      <c r="M4" s="623" t="s">
        <v>43</v>
      </c>
      <c r="N4" s="623" t="s">
        <v>45</v>
      </c>
      <c r="O4" s="623" t="s">
        <v>44</v>
      </c>
      <c r="P4" s="623" t="s">
        <v>46</v>
      </c>
      <c r="Q4" s="623" t="s">
        <v>877</v>
      </c>
      <c r="R4" s="483" t="s">
        <v>196</v>
      </c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  <c r="BQ4" s="493"/>
      <c r="BR4" s="493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493"/>
      <c r="CF4" s="493"/>
      <c r="CG4" s="493"/>
      <c r="CH4" s="493"/>
      <c r="CI4" s="493"/>
      <c r="CJ4" s="493"/>
      <c r="CK4" s="493"/>
      <c r="CL4" s="493"/>
      <c r="CM4" s="493"/>
      <c r="CN4" s="493"/>
      <c r="CO4" s="493"/>
      <c r="CP4" s="493"/>
      <c r="CQ4" s="493"/>
      <c r="CR4" s="493"/>
      <c r="CS4" s="493"/>
      <c r="CT4" s="493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493"/>
      <c r="DH4" s="493"/>
      <c r="DI4" s="493"/>
      <c r="DJ4" s="493"/>
      <c r="DK4" s="493"/>
      <c r="DL4" s="493"/>
      <c r="DM4" s="493"/>
      <c r="DN4" s="493"/>
      <c r="DO4" s="493"/>
      <c r="DP4" s="493"/>
      <c r="DQ4" s="493"/>
      <c r="DR4" s="493"/>
      <c r="DS4" s="493"/>
      <c r="DT4" s="493"/>
      <c r="DU4" s="493"/>
      <c r="DV4" s="493"/>
      <c r="DW4" s="493"/>
      <c r="DX4" s="493"/>
      <c r="DY4" s="493"/>
      <c r="DZ4" s="493"/>
      <c r="EA4" s="493"/>
      <c r="EB4" s="493"/>
      <c r="EC4" s="493"/>
      <c r="ED4" s="493"/>
      <c r="EE4" s="493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3"/>
      <c r="FL4" s="493"/>
      <c r="FM4" s="493"/>
      <c r="FN4" s="493"/>
      <c r="FO4" s="493"/>
      <c r="FP4" s="493"/>
      <c r="FQ4" s="493"/>
      <c r="FR4" s="493"/>
      <c r="FS4" s="493"/>
      <c r="FT4" s="493"/>
      <c r="FU4" s="493"/>
      <c r="FV4" s="493"/>
      <c r="FW4" s="493"/>
      <c r="FX4" s="493"/>
      <c r="FY4" s="493"/>
      <c r="FZ4" s="493"/>
      <c r="GA4" s="493"/>
      <c r="GB4" s="493"/>
      <c r="GC4" s="493"/>
      <c r="GD4" s="493"/>
      <c r="GE4" s="493"/>
      <c r="GF4" s="493"/>
      <c r="GG4" s="493"/>
      <c r="GH4" s="493"/>
      <c r="GI4" s="493"/>
      <c r="GJ4" s="493"/>
      <c r="GK4" s="493"/>
      <c r="GL4" s="493"/>
      <c r="GM4" s="493"/>
      <c r="GN4" s="493"/>
      <c r="GO4" s="493"/>
      <c r="GP4" s="493"/>
      <c r="GQ4" s="493"/>
      <c r="GR4" s="493"/>
      <c r="GS4" s="493"/>
      <c r="GT4" s="493"/>
      <c r="GU4" s="493"/>
      <c r="GV4" s="493"/>
      <c r="GW4" s="493"/>
      <c r="GX4" s="493"/>
      <c r="GY4" s="493"/>
      <c r="GZ4" s="493"/>
      <c r="HA4" s="493"/>
      <c r="HB4" s="493"/>
      <c r="HC4" s="493"/>
      <c r="HD4" s="493"/>
      <c r="HE4" s="493"/>
      <c r="HF4" s="493"/>
      <c r="HG4" s="493"/>
      <c r="HH4" s="493"/>
      <c r="HI4" s="493"/>
      <c r="HJ4" s="493"/>
      <c r="HK4" s="493"/>
      <c r="HL4" s="493"/>
      <c r="HM4" s="493"/>
      <c r="HN4" s="493"/>
      <c r="HO4" s="493"/>
      <c r="HP4" s="493"/>
      <c r="HQ4" s="493"/>
      <c r="HR4" s="493"/>
      <c r="HS4" s="493"/>
      <c r="HT4" s="493"/>
      <c r="HU4" s="493"/>
      <c r="HV4" s="493"/>
      <c r="HW4" s="493"/>
      <c r="HX4" s="493"/>
      <c r="HY4" s="493"/>
      <c r="HZ4" s="493"/>
      <c r="IA4" s="493"/>
      <c r="IB4" s="493"/>
      <c r="IC4" s="493"/>
      <c r="ID4" s="493"/>
      <c r="IE4" s="493"/>
      <c r="IF4" s="493"/>
      <c r="IG4" s="493"/>
      <c r="IH4" s="493"/>
      <c r="II4" s="493"/>
      <c r="IJ4" s="493"/>
      <c r="IK4" s="493"/>
      <c r="IL4" s="493"/>
      <c r="IM4" s="493"/>
      <c r="IN4" s="493"/>
      <c r="IO4" s="493"/>
      <c r="IP4" s="493"/>
      <c r="IQ4" s="493"/>
      <c r="IR4" s="493"/>
      <c r="IS4" s="493"/>
      <c r="IT4" s="493"/>
      <c r="IU4" s="493"/>
      <c r="IV4" s="493"/>
    </row>
    <row r="5" spans="1:256" s="186" customFormat="1" ht="23.25" customHeight="1">
      <c r="A5" s="498"/>
      <c r="B5" s="484"/>
      <c r="C5" s="484" t="s">
        <v>47</v>
      </c>
      <c r="D5" s="484" t="s">
        <v>48</v>
      </c>
      <c r="E5" s="598"/>
      <c r="F5" s="484"/>
      <c r="G5" s="484"/>
      <c r="H5" s="484"/>
      <c r="I5" s="484"/>
      <c r="J5" s="484"/>
      <c r="K5" s="484"/>
      <c r="L5" s="484"/>
      <c r="M5" s="484"/>
      <c r="N5" s="484" t="s">
        <v>50</v>
      </c>
      <c r="O5" s="484"/>
      <c r="P5" s="484"/>
      <c r="Q5" s="484"/>
      <c r="R5" s="48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493"/>
      <c r="DE5" s="493"/>
      <c r="DF5" s="493"/>
      <c r="DG5" s="493"/>
      <c r="DH5" s="493"/>
      <c r="DI5" s="493"/>
      <c r="DJ5" s="493"/>
      <c r="DK5" s="493"/>
      <c r="DL5" s="493"/>
      <c r="DM5" s="493"/>
      <c r="DN5" s="493"/>
      <c r="DO5" s="493"/>
      <c r="DP5" s="493"/>
      <c r="DQ5" s="493"/>
      <c r="DR5" s="493"/>
      <c r="DS5" s="493"/>
      <c r="DT5" s="493"/>
      <c r="DU5" s="493"/>
      <c r="DV5" s="493"/>
      <c r="DW5" s="493"/>
      <c r="DX5" s="493"/>
      <c r="DY5" s="493"/>
      <c r="DZ5" s="493"/>
      <c r="EA5" s="493"/>
      <c r="EB5" s="493"/>
      <c r="EC5" s="493"/>
      <c r="ED5" s="493"/>
      <c r="EE5" s="493"/>
      <c r="EF5" s="493"/>
      <c r="EG5" s="493"/>
      <c r="EH5" s="493"/>
      <c r="EI5" s="493"/>
      <c r="EJ5" s="493"/>
      <c r="EK5" s="493"/>
      <c r="EL5" s="493"/>
      <c r="EM5" s="493"/>
      <c r="EN5" s="493"/>
      <c r="EO5" s="493"/>
      <c r="EP5" s="493"/>
      <c r="EQ5" s="493"/>
      <c r="ER5" s="493"/>
      <c r="ES5" s="493"/>
      <c r="ET5" s="493"/>
      <c r="EU5" s="493"/>
      <c r="EV5" s="493"/>
      <c r="EW5" s="493"/>
      <c r="EX5" s="49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493"/>
      <c r="FL5" s="493"/>
      <c r="FM5" s="493"/>
      <c r="FN5" s="493"/>
      <c r="FO5" s="493"/>
      <c r="FP5" s="493"/>
      <c r="FQ5" s="493"/>
      <c r="FR5" s="493"/>
      <c r="FS5" s="493"/>
      <c r="FT5" s="493"/>
      <c r="FU5" s="493"/>
      <c r="FV5" s="493"/>
      <c r="FW5" s="493"/>
      <c r="FX5" s="493"/>
      <c r="FY5" s="493"/>
      <c r="FZ5" s="493"/>
      <c r="GA5" s="493"/>
      <c r="GB5" s="493"/>
      <c r="GC5" s="493"/>
      <c r="GD5" s="493"/>
      <c r="GE5" s="493"/>
      <c r="GF5" s="493"/>
      <c r="GG5" s="493"/>
      <c r="GH5" s="493"/>
      <c r="GI5" s="493"/>
      <c r="GJ5" s="493"/>
      <c r="GK5" s="493"/>
      <c r="GL5" s="493"/>
      <c r="GM5" s="493"/>
      <c r="GN5" s="493"/>
      <c r="GO5" s="493"/>
      <c r="GP5" s="493"/>
      <c r="GQ5" s="493"/>
      <c r="GR5" s="493"/>
      <c r="GS5" s="493"/>
      <c r="GT5" s="493"/>
      <c r="GU5" s="493"/>
      <c r="GV5" s="493"/>
      <c r="GW5" s="493"/>
      <c r="GX5" s="493"/>
      <c r="GY5" s="493"/>
      <c r="GZ5" s="493"/>
      <c r="HA5" s="493"/>
      <c r="HB5" s="493"/>
      <c r="HC5" s="493"/>
      <c r="HD5" s="493"/>
      <c r="HE5" s="493"/>
      <c r="HF5" s="493"/>
      <c r="HG5" s="493"/>
      <c r="HH5" s="493"/>
      <c r="HI5" s="493"/>
      <c r="HJ5" s="493"/>
      <c r="HK5" s="493"/>
      <c r="HL5" s="493"/>
      <c r="HM5" s="493"/>
      <c r="HN5" s="493"/>
      <c r="HO5" s="493"/>
      <c r="HP5" s="493"/>
      <c r="HQ5" s="493"/>
      <c r="HR5" s="493"/>
      <c r="HS5" s="493"/>
      <c r="HT5" s="493"/>
      <c r="HU5" s="493"/>
      <c r="HV5" s="493"/>
      <c r="HW5" s="493"/>
      <c r="HX5" s="493"/>
      <c r="HY5" s="493"/>
      <c r="HZ5" s="493"/>
      <c r="IA5" s="493"/>
      <c r="IB5" s="493"/>
      <c r="IC5" s="493"/>
      <c r="ID5" s="493"/>
      <c r="IE5" s="493"/>
      <c r="IF5" s="493"/>
      <c r="IG5" s="493"/>
      <c r="IH5" s="493"/>
      <c r="II5" s="493"/>
      <c r="IJ5" s="493"/>
      <c r="IK5" s="493"/>
      <c r="IL5" s="493"/>
      <c r="IM5" s="493"/>
      <c r="IN5" s="493"/>
      <c r="IO5" s="493"/>
      <c r="IP5" s="493"/>
      <c r="IQ5" s="493"/>
      <c r="IR5" s="493"/>
      <c r="IS5" s="493"/>
      <c r="IT5" s="493"/>
      <c r="IU5" s="493"/>
      <c r="IV5" s="493"/>
    </row>
    <row r="6" spans="1:256" s="186" customFormat="1" ht="23.25" customHeight="1">
      <c r="A6" s="624" t="s">
        <v>587</v>
      </c>
      <c r="B6" s="487" t="s">
        <v>51</v>
      </c>
      <c r="C6" s="487" t="s">
        <v>52</v>
      </c>
      <c r="D6" s="487" t="s">
        <v>52</v>
      </c>
      <c r="E6" s="578"/>
      <c r="F6" s="487" t="s">
        <v>53</v>
      </c>
      <c r="G6" s="487" t="s">
        <v>54</v>
      </c>
      <c r="H6" s="487" t="s">
        <v>56</v>
      </c>
      <c r="I6" s="487" t="s">
        <v>57</v>
      </c>
      <c r="J6" s="487" t="s">
        <v>58</v>
      </c>
      <c r="K6" s="487" t="s">
        <v>59</v>
      </c>
      <c r="L6" s="487" t="s">
        <v>60</v>
      </c>
      <c r="M6" s="487" t="s">
        <v>61</v>
      </c>
      <c r="N6" s="488" t="s">
        <v>63</v>
      </c>
      <c r="O6" s="487" t="s">
        <v>62</v>
      </c>
      <c r="P6" s="487" t="s">
        <v>64</v>
      </c>
      <c r="Q6" s="487" t="s">
        <v>772</v>
      </c>
      <c r="R6" s="486" t="s">
        <v>590</v>
      </c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/>
      <c r="EN6" s="493"/>
      <c r="EO6" s="493"/>
      <c r="EP6" s="493"/>
      <c r="EQ6" s="493"/>
      <c r="ER6" s="49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493"/>
      <c r="FL6" s="493"/>
      <c r="FM6" s="493"/>
      <c r="FN6" s="493"/>
      <c r="FO6" s="493"/>
      <c r="FP6" s="493"/>
      <c r="FQ6" s="493"/>
      <c r="FR6" s="493"/>
      <c r="FS6" s="493"/>
      <c r="FT6" s="493"/>
      <c r="FU6" s="493"/>
      <c r="FV6" s="493"/>
      <c r="FW6" s="493"/>
      <c r="FX6" s="493"/>
      <c r="FY6" s="493"/>
      <c r="FZ6" s="493"/>
      <c r="GA6" s="493"/>
      <c r="GB6" s="493"/>
      <c r="GC6" s="493"/>
      <c r="GD6" s="493"/>
      <c r="GE6" s="493"/>
      <c r="GF6" s="493"/>
      <c r="GG6" s="493"/>
      <c r="GH6" s="493"/>
      <c r="GI6" s="493"/>
      <c r="GJ6" s="493"/>
      <c r="GK6" s="493"/>
      <c r="GL6" s="493"/>
      <c r="GM6" s="493"/>
      <c r="GN6" s="493"/>
      <c r="GO6" s="493"/>
      <c r="GP6" s="493"/>
      <c r="GQ6" s="493"/>
      <c r="GR6" s="493"/>
      <c r="GS6" s="493"/>
      <c r="GT6" s="493"/>
      <c r="GU6" s="493"/>
      <c r="GV6" s="493"/>
      <c r="GW6" s="493"/>
      <c r="GX6" s="493"/>
      <c r="GY6" s="493"/>
      <c r="GZ6" s="493"/>
      <c r="HA6" s="493"/>
      <c r="HB6" s="493"/>
      <c r="HC6" s="493"/>
      <c r="HD6" s="493"/>
      <c r="HE6" s="493"/>
      <c r="HF6" s="493"/>
      <c r="HG6" s="493"/>
      <c r="HH6" s="493"/>
      <c r="HI6" s="493"/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3"/>
      <c r="IL6" s="493"/>
      <c r="IM6" s="493"/>
      <c r="IN6" s="493"/>
      <c r="IO6" s="493"/>
      <c r="IP6" s="493"/>
      <c r="IQ6" s="493"/>
      <c r="IR6" s="493"/>
      <c r="IS6" s="493"/>
      <c r="IT6" s="493"/>
      <c r="IU6" s="493"/>
      <c r="IV6" s="493"/>
    </row>
    <row r="7" spans="1:256" s="186" customFormat="1" ht="23.25" customHeight="1">
      <c r="A7" s="491" t="s">
        <v>577</v>
      </c>
      <c r="B7" s="616">
        <v>557301</v>
      </c>
      <c r="C7" s="617">
        <v>0</v>
      </c>
      <c r="D7" s="617">
        <v>557301</v>
      </c>
      <c r="E7" s="617">
        <v>557301</v>
      </c>
      <c r="F7" s="617">
        <v>0</v>
      </c>
      <c r="G7" s="617">
        <v>65182</v>
      </c>
      <c r="H7" s="617">
        <v>0</v>
      </c>
      <c r="I7" s="617">
        <v>150822</v>
      </c>
      <c r="J7" s="617">
        <v>0</v>
      </c>
      <c r="K7" s="617">
        <v>0</v>
      </c>
      <c r="L7" s="617">
        <v>0</v>
      </c>
      <c r="M7" s="617">
        <v>0</v>
      </c>
      <c r="N7" s="617">
        <v>0</v>
      </c>
      <c r="O7" s="617">
        <v>319540</v>
      </c>
      <c r="P7" s="617">
        <v>0</v>
      </c>
      <c r="Q7" s="620">
        <v>21757</v>
      </c>
      <c r="R7" s="485" t="s">
        <v>577</v>
      </c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3"/>
      <c r="EG7" s="493"/>
      <c r="EH7" s="493"/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3"/>
      <c r="FL7" s="493"/>
      <c r="FM7" s="493"/>
      <c r="FN7" s="493"/>
      <c r="FO7" s="493"/>
      <c r="FP7" s="493"/>
      <c r="FQ7" s="493"/>
      <c r="FR7" s="493"/>
      <c r="FS7" s="493"/>
      <c r="FT7" s="493"/>
      <c r="FU7" s="493"/>
      <c r="FV7" s="493"/>
      <c r="FW7" s="493"/>
      <c r="FX7" s="493"/>
      <c r="FY7" s="493"/>
      <c r="FZ7" s="493"/>
      <c r="GA7" s="493"/>
      <c r="GB7" s="493"/>
      <c r="GC7" s="493"/>
      <c r="GD7" s="493"/>
      <c r="GE7" s="493"/>
      <c r="GF7" s="493"/>
      <c r="GG7" s="493"/>
      <c r="GH7" s="493"/>
      <c r="GI7" s="493"/>
      <c r="GJ7" s="493"/>
      <c r="GK7" s="493"/>
      <c r="GL7" s="493"/>
      <c r="GM7" s="493"/>
      <c r="GN7" s="493"/>
      <c r="GO7" s="493"/>
      <c r="GP7" s="493"/>
      <c r="GQ7" s="493"/>
      <c r="GR7" s="493"/>
      <c r="GS7" s="493"/>
      <c r="GT7" s="493"/>
      <c r="GU7" s="493"/>
      <c r="GV7" s="493"/>
      <c r="GW7" s="493"/>
      <c r="GX7" s="493"/>
      <c r="GY7" s="493"/>
      <c r="GZ7" s="493"/>
      <c r="HA7" s="493"/>
      <c r="HB7" s="493"/>
      <c r="HC7" s="493"/>
      <c r="HD7" s="493"/>
      <c r="HE7" s="493"/>
      <c r="HF7" s="493"/>
      <c r="HG7" s="493"/>
      <c r="HH7" s="493"/>
      <c r="HI7" s="493"/>
      <c r="HJ7" s="493"/>
      <c r="HK7" s="493"/>
      <c r="HL7" s="493"/>
      <c r="HM7" s="493"/>
      <c r="HN7" s="493"/>
      <c r="HO7" s="493"/>
      <c r="HP7" s="493"/>
      <c r="HQ7" s="493"/>
      <c r="HR7" s="493"/>
      <c r="HS7" s="493"/>
      <c r="HT7" s="493"/>
      <c r="HU7" s="493"/>
      <c r="HV7" s="493"/>
      <c r="HW7" s="493"/>
      <c r="HX7" s="493"/>
      <c r="HY7" s="493"/>
      <c r="HZ7" s="493"/>
      <c r="IA7" s="493"/>
      <c r="IB7" s="493"/>
      <c r="IC7" s="493"/>
      <c r="ID7" s="493"/>
      <c r="IE7" s="493"/>
      <c r="IF7" s="493"/>
      <c r="IG7" s="493"/>
      <c r="IH7" s="493"/>
      <c r="II7" s="493"/>
      <c r="IJ7" s="493"/>
      <c r="IK7" s="493"/>
      <c r="IL7" s="493"/>
      <c r="IM7" s="493"/>
      <c r="IN7" s="493"/>
      <c r="IO7" s="493"/>
      <c r="IP7" s="493"/>
      <c r="IQ7" s="493"/>
      <c r="IR7" s="493"/>
      <c r="IS7" s="493"/>
      <c r="IT7" s="493"/>
      <c r="IU7" s="493"/>
      <c r="IV7" s="493"/>
    </row>
    <row r="8" spans="1:256" s="186" customFormat="1" ht="23.25" customHeight="1">
      <c r="A8" s="491" t="s">
        <v>109</v>
      </c>
      <c r="B8" s="585">
        <v>631429</v>
      </c>
      <c r="C8" s="507">
        <v>0</v>
      </c>
      <c r="D8" s="507">
        <v>631429</v>
      </c>
      <c r="E8" s="507">
        <v>631429</v>
      </c>
      <c r="F8" s="507">
        <v>68479</v>
      </c>
      <c r="G8" s="507">
        <v>0</v>
      </c>
      <c r="H8" s="507">
        <v>157990</v>
      </c>
      <c r="I8" s="507">
        <v>0</v>
      </c>
      <c r="J8" s="507">
        <v>0</v>
      </c>
      <c r="K8" s="507">
        <v>0</v>
      </c>
      <c r="L8" s="507">
        <v>0</v>
      </c>
      <c r="M8" s="507">
        <v>377000</v>
      </c>
      <c r="N8" s="507">
        <v>0</v>
      </c>
      <c r="O8" s="507">
        <v>0</v>
      </c>
      <c r="P8" s="507">
        <v>27960</v>
      </c>
      <c r="Q8" s="590">
        <v>0</v>
      </c>
      <c r="R8" s="485" t="s">
        <v>109</v>
      </c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  <c r="IV8" s="493"/>
    </row>
    <row r="9" spans="1:256" s="186" customFormat="1" ht="23.25" customHeight="1">
      <c r="A9" s="491" t="s">
        <v>1013</v>
      </c>
      <c r="B9" s="585">
        <v>681840</v>
      </c>
      <c r="C9" s="507">
        <v>0</v>
      </c>
      <c r="D9" s="507">
        <v>681840</v>
      </c>
      <c r="E9" s="507">
        <v>681840</v>
      </c>
      <c r="F9" s="507">
        <v>0</v>
      </c>
      <c r="G9" s="507">
        <v>93265</v>
      </c>
      <c r="H9" s="507">
        <v>0</v>
      </c>
      <c r="I9" s="507">
        <v>198311</v>
      </c>
      <c r="J9" s="507">
        <v>0</v>
      </c>
      <c r="K9" s="507">
        <v>0</v>
      </c>
      <c r="L9" s="507">
        <v>0</v>
      </c>
      <c r="M9" s="507">
        <v>0</v>
      </c>
      <c r="N9" s="507">
        <v>0</v>
      </c>
      <c r="O9" s="507">
        <v>355200</v>
      </c>
      <c r="P9" s="507">
        <v>0</v>
      </c>
      <c r="Q9" s="590">
        <v>35064</v>
      </c>
      <c r="R9" s="485" t="s">
        <v>1013</v>
      </c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  <c r="IV9" s="493"/>
    </row>
    <row r="10" spans="1:256" s="180" customFormat="1" ht="23.25" customHeight="1">
      <c r="A10" s="491" t="s">
        <v>1307</v>
      </c>
      <c r="B10" s="585">
        <v>683264</v>
      </c>
      <c r="C10" s="507"/>
      <c r="D10" s="507">
        <v>683264</v>
      </c>
      <c r="E10" s="507">
        <v>683264</v>
      </c>
      <c r="F10" s="507">
        <v>0</v>
      </c>
      <c r="G10" s="507">
        <v>106257</v>
      </c>
      <c r="H10" s="507">
        <v>0</v>
      </c>
      <c r="I10" s="507">
        <v>206698</v>
      </c>
      <c r="J10" s="507">
        <v>0</v>
      </c>
      <c r="K10" s="507">
        <v>0</v>
      </c>
      <c r="L10" s="507">
        <v>0</v>
      </c>
      <c r="M10" s="507">
        <v>0</v>
      </c>
      <c r="N10" s="507">
        <v>0</v>
      </c>
      <c r="O10" s="507">
        <v>313468</v>
      </c>
      <c r="P10" s="507">
        <v>0</v>
      </c>
      <c r="Q10" s="590">
        <v>56841</v>
      </c>
      <c r="R10" s="485" t="s">
        <v>1307</v>
      </c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93"/>
      <c r="DZ10" s="493"/>
      <c r="EA10" s="493"/>
      <c r="EB10" s="493"/>
      <c r="EC10" s="493"/>
      <c r="ED10" s="493"/>
      <c r="EE10" s="493"/>
      <c r="EF10" s="493"/>
      <c r="EG10" s="493"/>
      <c r="EH10" s="493"/>
      <c r="EI10" s="493"/>
      <c r="EJ10" s="493"/>
      <c r="EK10" s="493"/>
      <c r="EL10" s="493"/>
      <c r="EM10" s="493"/>
      <c r="EN10" s="493"/>
      <c r="EO10" s="493"/>
      <c r="EP10" s="493"/>
      <c r="EQ10" s="493"/>
      <c r="ER10" s="493"/>
      <c r="ES10" s="493"/>
      <c r="ET10" s="493"/>
      <c r="EU10" s="493"/>
      <c r="EV10" s="493"/>
      <c r="EW10" s="493"/>
      <c r="EX10" s="493"/>
      <c r="EY10" s="493"/>
      <c r="EZ10" s="493"/>
      <c r="FA10" s="493"/>
      <c r="FB10" s="493"/>
      <c r="FC10" s="493"/>
      <c r="FD10" s="493"/>
      <c r="FE10" s="493"/>
      <c r="FF10" s="493"/>
      <c r="FG10" s="493"/>
      <c r="FH10" s="493"/>
      <c r="FI10" s="493"/>
      <c r="FJ10" s="493"/>
      <c r="FK10" s="493"/>
      <c r="FL10" s="493"/>
      <c r="FM10" s="493"/>
      <c r="FN10" s="493"/>
      <c r="FO10" s="493"/>
      <c r="FP10" s="493"/>
      <c r="FQ10" s="493"/>
      <c r="FR10" s="493"/>
      <c r="FS10" s="493"/>
      <c r="FT10" s="493"/>
      <c r="FU10" s="493"/>
      <c r="FV10" s="493"/>
      <c r="FW10" s="493"/>
      <c r="FX10" s="493"/>
      <c r="FY10" s="493"/>
      <c r="FZ10" s="493"/>
      <c r="GA10" s="493"/>
      <c r="GB10" s="493"/>
      <c r="GC10" s="493"/>
      <c r="GD10" s="493"/>
      <c r="GE10" s="493"/>
      <c r="GF10" s="493"/>
      <c r="GG10" s="493"/>
      <c r="GH10" s="493"/>
      <c r="GI10" s="493"/>
      <c r="GJ10" s="493"/>
      <c r="GK10" s="493"/>
      <c r="GL10" s="493"/>
      <c r="GM10" s="493"/>
      <c r="GN10" s="493"/>
      <c r="GO10" s="493"/>
      <c r="GP10" s="493"/>
      <c r="GQ10" s="493"/>
      <c r="GR10" s="493"/>
      <c r="GS10" s="493"/>
      <c r="GT10" s="493"/>
      <c r="GU10" s="493"/>
      <c r="GV10" s="493"/>
      <c r="GW10" s="493"/>
      <c r="GX10" s="493"/>
      <c r="GY10" s="493"/>
      <c r="GZ10" s="493"/>
      <c r="HA10" s="493"/>
      <c r="HB10" s="493"/>
      <c r="HC10" s="493"/>
      <c r="HD10" s="493"/>
      <c r="HE10" s="493"/>
      <c r="HF10" s="493"/>
      <c r="HG10" s="493"/>
      <c r="HH10" s="493"/>
      <c r="HI10" s="493"/>
      <c r="HJ10" s="493"/>
      <c r="HK10" s="493"/>
      <c r="HL10" s="493"/>
      <c r="HM10" s="493"/>
      <c r="HN10" s="493"/>
      <c r="HO10" s="493"/>
      <c r="HP10" s="493"/>
      <c r="HQ10" s="493"/>
      <c r="HR10" s="493"/>
      <c r="HS10" s="493"/>
      <c r="HT10" s="493"/>
      <c r="HU10" s="493"/>
      <c r="HV10" s="493"/>
      <c r="HW10" s="493"/>
      <c r="HX10" s="493"/>
      <c r="HY10" s="493"/>
      <c r="HZ10" s="493"/>
      <c r="IA10" s="493"/>
      <c r="IB10" s="493"/>
      <c r="IC10" s="493"/>
      <c r="ID10" s="493"/>
      <c r="IE10" s="493"/>
      <c r="IF10" s="493"/>
      <c r="IG10" s="493"/>
      <c r="IH10" s="493"/>
      <c r="II10" s="493"/>
      <c r="IJ10" s="493"/>
      <c r="IK10" s="493"/>
      <c r="IL10" s="493"/>
      <c r="IM10" s="493"/>
      <c r="IN10" s="493"/>
      <c r="IO10" s="493"/>
      <c r="IP10" s="493"/>
      <c r="IQ10" s="493"/>
      <c r="IR10" s="493"/>
      <c r="IS10" s="493"/>
      <c r="IT10" s="493"/>
      <c r="IU10" s="493"/>
      <c r="IV10" s="493"/>
    </row>
    <row r="11" spans="1:256" s="1197" customFormat="1" ht="23.25" customHeight="1">
      <c r="A11" s="607" t="s">
        <v>1323</v>
      </c>
      <c r="B11" s="618">
        <v>713675</v>
      </c>
      <c r="C11" s="584">
        <v>713675</v>
      </c>
      <c r="D11" s="584">
        <v>0</v>
      </c>
      <c r="E11" s="584">
        <v>134463</v>
      </c>
      <c r="F11" s="584">
        <v>0</v>
      </c>
      <c r="G11" s="584">
        <v>240669</v>
      </c>
      <c r="H11" s="584">
        <v>0</v>
      </c>
      <c r="I11" s="584">
        <v>0</v>
      </c>
      <c r="J11" s="584">
        <v>0</v>
      </c>
      <c r="K11" s="584">
        <v>0</v>
      </c>
      <c r="L11" s="584">
        <v>0</v>
      </c>
      <c r="M11" s="584">
        <v>325500</v>
      </c>
      <c r="N11" s="584">
        <v>0</v>
      </c>
      <c r="O11" s="584">
        <v>13043</v>
      </c>
      <c r="P11" s="584"/>
      <c r="Q11" s="584"/>
      <c r="R11" s="615" t="s">
        <v>1323</v>
      </c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5"/>
      <c r="DG11" s="495"/>
      <c r="DH11" s="495"/>
      <c r="DI11" s="495"/>
      <c r="DJ11" s="495"/>
      <c r="DK11" s="495"/>
      <c r="DL11" s="495"/>
      <c r="DM11" s="495"/>
      <c r="DN11" s="495"/>
      <c r="DO11" s="495"/>
      <c r="DP11" s="495"/>
      <c r="DQ11" s="495"/>
      <c r="DR11" s="495"/>
      <c r="DS11" s="495"/>
      <c r="DT11" s="495"/>
      <c r="DU11" s="495"/>
      <c r="DV11" s="495"/>
      <c r="DW11" s="495"/>
      <c r="DX11" s="495"/>
      <c r="DY11" s="495"/>
      <c r="DZ11" s="495"/>
      <c r="EA11" s="495"/>
      <c r="EB11" s="495"/>
      <c r="EC11" s="495"/>
      <c r="ED11" s="495"/>
      <c r="EE11" s="495"/>
      <c r="EF11" s="495"/>
      <c r="EG11" s="495"/>
      <c r="EH11" s="495"/>
      <c r="EI11" s="495"/>
      <c r="EJ11" s="495"/>
      <c r="EK11" s="495"/>
      <c r="EL11" s="495"/>
      <c r="EM11" s="495"/>
      <c r="EN11" s="495"/>
      <c r="EO11" s="495"/>
      <c r="EP11" s="495"/>
      <c r="EQ11" s="495"/>
      <c r="ER11" s="495"/>
      <c r="ES11" s="495"/>
      <c r="ET11" s="495"/>
      <c r="EU11" s="495"/>
      <c r="EV11" s="495"/>
      <c r="EW11" s="495"/>
      <c r="EX11" s="495"/>
      <c r="EY11" s="495"/>
      <c r="EZ11" s="495"/>
      <c r="FA11" s="495"/>
      <c r="FB11" s="495"/>
      <c r="FC11" s="495"/>
      <c r="FD11" s="495"/>
      <c r="FE11" s="495"/>
      <c r="FF11" s="495"/>
      <c r="FG11" s="495"/>
      <c r="FH11" s="495"/>
      <c r="FI11" s="495"/>
      <c r="FJ11" s="495"/>
      <c r="FK11" s="495"/>
      <c r="FL11" s="495"/>
      <c r="FM11" s="495"/>
      <c r="FN11" s="495"/>
      <c r="FO11" s="495"/>
      <c r="FP11" s="495"/>
      <c r="FQ11" s="495"/>
      <c r="FR11" s="495"/>
      <c r="FS11" s="495"/>
      <c r="FT11" s="495"/>
      <c r="FU11" s="495"/>
      <c r="FV11" s="495"/>
      <c r="FW11" s="495"/>
      <c r="FX11" s="495"/>
      <c r="FY11" s="495"/>
      <c r="FZ11" s="495"/>
      <c r="GA11" s="495"/>
      <c r="GB11" s="495"/>
      <c r="GC11" s="495"/>
      <c r="GD11" s="495"/>
      <c r="GE11" s="495"/>
      <c r="GF11" s="495"/>
      <c r="GG11" s="495"/>
      <c r="GH11" s="495"/>
      <c r="GI11" s="495"/>
      <c r="GJ11" s="495"/>
      <c r="GK11" s="495"/>
      <c r="GL11" s="495"/>
      <c r="GM11" s="495"/>
      <c r="GN11" s="495"/>
      <c r="GO11" s="495"/>
      <c r="GP11" s="495"/>
      <c r="GQ11" s="495"/>
      <c r="GR11" s="495"/>
      <c r="GS11" s="495"/>
      <c r="GT11" s="495"/>
      <c r="GU11" s="495"/>
      <c r="GV11" s="495"/>
      <c r="GW11" s="495"/>
      <c r="GX11" s="495"/>
      <c r="GY11" s="495"/>
      <c r="GZ11" s="495"/>
      <c r="HA11" s="495"/>
      <c r="HB11" s="495"/>
      <c r="HC11" s="495"/>
      <c r="HD11" s="495"/>
      <c r="HE11" s="495"/>
      <c r="HF11" s="495"/>
      <c r="HG11" s="495"/>
      <c r="HH11" s="495"/>
      <c r="HI11" s="495"/>
      <c r="HJ11" s="495"/>
      <c r="HK11" s="495"/>
      <c r="HL11" s="495"/>
      <c r="HM11" s="495"/>
      <c r="HN11" s="495"/>
      <c r="HO11" s="495"/>
      <c r="HP11" s="495"/>
      <c r="HQ11" s="495"/>
      <c r="HR11" s="495"/>
      <c r="HS11" s="495"/>
      <c r="HT11" s="495"/>
      <c r="HU11" s="495"/>
      <c r="HV11" s="495"/>
      <c r="HW11" s="495"/>
      <c r="HX11" s="495"/>
      <c r="HY11" s="495"/>
      <c r="HZ11" s="495"/>
      <c r="IA11" s="495"/>
      <c r="IB11" s="495"/>
      <c r="IC11" s="495"/>
      <c r="ID11" s="495"/>
      <c r="IE11" s="495"/>
      <c r="IF11" s="495"/>
      <c r="IG11" s="495"/>
      <c r="IH11" s="495"/>
      <c r="II11" s="495"/>
      <c r="IJ11" s="495"/>
      <c r="IK11" s="495"/>
      <c r="IL11" s="495"/>
      <c r="IM11" s="495"/>
      <c r="IN11" s="495"/>
      <c r="IO11" s="495"/>
      <c r="IP11" s="495"/>
      <c r="IQ11" s="495"/>
      <c r="IR11" s="495"/>
      <c r="IS11" s="495"/>
      <c r="IT11" s="495"/>
      <c r="IU11" s="495"/>
      <c r="IV11" s="495"/>
    </row>
    <row r="12" spans="1:256" s="186" customFormat="1" ht="23.25" customHeight="1">
      <c r="A12" s="625" t="s">
        <v>71</v>
      </c>
      <c r="B12" s="618"/>
      <c r="C12" s="584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485" t="s">
        <v>67</v>
      </c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495"/>
      <c r="BH12" s="495"/>
      <c r="BI12" s="495"/>
      <c r="BJ12" s="495"/>
      <c r="BK12" s="495"/>
      <c r="BL12" s="495"/>
      <c r="BM12" s="495"/>
      <c r="BN12" s="495"/>
      <c r="BO12" s="495"/>
      <c r="BP12" s="495"/>
      <c r="BQ12" s="495"/>
      <c r="BR12" s="495"/>
      <c r="BS12" s="495"/>
      <c r="BT12" s="495"/>
      <c r="BU12" s="495"/>
      <c r="BV12" s="495"/>
      <c r="BW12" s="495"/>
      <c r="BX12" s="495"/>
      <c r="BY12" s="495"/>
      <c r="BZ12" s="495"/>
      <c r="CA12" s="495"/>
      <c r="CB12" s="495"/>
      <c r="CC12" s="495"/>
      <c r="CD12" s="495"/>
      <c r="CE12" s="495"/>
      <c r="CF12" s="495"/>
      <c r="CG12" s="495"/>
      <c r="CH12" s="495"/>
      <c r="CI12" s="495"/>
      <c r="CJ12" s="495"/>
      <c r="CK12" s="495"/>
      <c r="CL12" s="495"/>
      <c r="CM12" s="495"/>
      <c r="CN12" s="495"/>
      <c r="CO12" s="495"/>
      <c r="CP12" s="495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5"/>
      <c r="DG12" s="495"/>
      <c r="DH12" s="495"/>
      <c r="DI12" s="495"/>
      <c r="DJ12" s="495"/>
      <c r="DK12" s="495"/>
      <c r="DL12" s="495"/>
      <c r="DM12" s="495"/>
      <c r="DN12" s="495"/>
      <c r="DO12" s="495"/>
      <c r="DP12" s="495"/>
      <c r="DQ12" s="495"/>
      <c r="DR12" s="495"/>
      <c r="DS12" s="495"/>
      <c r="DT12" s="495"/>
      <c r="DU12" s="495"/>
      <c r="DV12" s="495"/>
      <c r="DW12" s="495"/>
      <c r="DX12" s="495"/>
      <c r="DY12" s="495"/>
      <c r="DZ12" s="495"/>
      <c r="EA12" s="495"/>
      <c r="EB12" s="495"/>
      <c r="EC12" s="495"/>
      <c r="ED12" s="495"/>
      <c r="EE12" s="495"/>
      <c r="EF12" s="495"/>
      <c r="EG12" s="495"/>
      <c r="EH12" s="495"/>
      <c r="EI12" s="495"/>
      <c r="EJ12" s="495"/>
      <c r="EK12" s="495"/>
      <c r="EL12" s="495"/>
      <c r="EM12" s="495"/>
      <c r="EN12" s="495"/>
      <c r="EO12" s="495"/>
      <c r="EP12" s="495"/>
      <c r="EQ12" s="495"/>
      <c r="ER12" s="495"/>
      <c r="ES12" s="495"/>
      <c r="ET12" s="495"/>
      <c r="EU12" s="495"/>
      <c r="EV12" s="495"/>
      <c r="EW12" s="495"/>
      <c r="EX12" s="495"/>
      <c r="EY12" s="495"/>
      <c r="EZ12" s="495"/>
      <c r="FA12" s="495"/>
      <c r="FB12" s="495"/>
      <c r="FC12" s="495"/>
      <c r="FD12" s="495"/>
      <c r="FE12" s="495"/>
      <c r="FF12" s="495"/>
      <c r="FG12" s="495"/>
      <c r="FH12" s="495"/>
      <c r="FI12" s="495"/>
      <c r="FJ12" s="495"/>
      <c r="FK12" s="495"/>
      <c r="FL12" s="495"/>
      <c r="FM12" s="495"/>
      <c r="FN12" s="495"/>
      <c r="FO12" s="495"/>
      <c r="FP12" s="495"/>
      <c r="FQ12" s="495"/>
      <c r="FR12" s="495"/>
      <c r="FS12" s="495"/>
      <c r="FT12" s="495"/>
      <c r="FU12" s="495"/>
      <c r="FV12" s="495"/>
      <c r="FW12" s="495"/>
      <c r="FX12" s="495"/>
      <c r="FY12" s="495"/>
      <c r="FZ12" s="495"/>
      <c r="GA12" s="495"/>
      <c r="GB12" s="495"/>
      <c r="GC12" s="495"/>
      <c r="GD12" s="495"/>
      <c r="GE12" s="495"/>
      <c r="GF12" s="495"/>
      <c r="GG12" s="495"/>
      <c r="GH12" s="495"/>
      <c r="GI12" s="495"/>
      <c r="GJ12" s="495"/>
      <c r="GK12" s="495"/>
      <c r="GL12" s="495"/>
      <c r="GM12" s="495"/>
      <c r="GN12" s="495"/>
      <c r="GO12" s="495"/>
      <c r="GP12" s="495"/>
      <c r="GQ12" s="495"/>
      <c r="GR12" s="495"/>
      <c r="GS12" s="495"/>
      <c r="GT12" s="495"/>
      <c r="GU12" s="495"/>
      <c r="GV12" s="495"/>
      <c r="GW12" s="495"/>
      <c r="GX12" s="495"/>
      <c r="GY12" s="495"/>
      <c r="GZ12" s="495"/>
      <c r="HA12" s="495"/>
      <c r="HB12" s="495"/>
      <c r="HC12" s="495"/>
      <c r="HD12" s="495"/>
      <c r="HE12" s="495"/>
      <c r="HF12" s="495"/>
      <c r="HG12" s="495"/>
      <c r="HH12" s="495"/>
      <c r="HI12" s="495"/>
      <c r="HJ12" s="495"/>
      <c r="HK12" s="495"/>
      <c r="HL12" s="495"/>
      <c r="HM12" s="495"/>
      <c r="HN12" s="495"/>
      <c r="HO12" s="495"/>
      <c r="HP12" s="495"/>
      <c r="HQ12" s="495"/>
      <c r="HR12" s="495"/>
      <c r="HS12" s="495"/>
      <c r="HT12" s="495"/>
      <c r="HU12" s="495"/>
      <c r="HV12" s="495"/>
      <c r="HW12" s="495"/>
      <c r="HX12" s="495"/>
      <c r="HY12" s="495"/>
      <c r="HZ12" s="495"/>
      <c r="IA12" s="495"/>
      <c r="IB12" s="495"/>
      <c r="IC12" s="495"/>
      <c r="ID12" s="495"/>
      <c r="IE12" s="495"/>
      <c r="IF12" s="495"/>
      <c r="IG12" s="495"/>
      <c r="IH12" s="495"/>
      <c r="II12" s="495"/>
      <c r="IJ12" s="495"/>
      <c r="IK12" s="495"/>
      <c r="IL12" s="495"/>
      <c r="IM12" s="495"/>
      <c r="IN12" s="495"/>
      <c r="IO12" s="495"/>
      <c r="IP12" s="495"/>
      <c r="IQ12" s="495"/>
      <c r="IR12" s="495"/>
      <c r="IS12" s="495"/>
      <c r="IT12" s="495"/>
      <c r="IU12" s="495"/>
      <c r="IV12" s="495"/>
    </row>
    <row r="13" spans="1:256" s="186" customFormat="1" ht="23.25" customHeight="1">
      <c r="A13" s="491" t="s">
        <v>616</v>
      </c>
      <c r="B13" s="585">
        <v>54784</v>
      </c>
      <c r="C13" s="507">
        <v>54784</v>
      </c>
      <c r="D13" s="507"/>
      <c r="E13" s="507">
        <v>12513</v>
      </c>
      <c r="F13" s="507">
        <v>0</v>
      </c>
      <c r="G13" s="507">
        <v>19531</v>
      </c>
      <c r="H13" s="507"/>
      <c r="I13" s="507"/>
      <c r="J13" s="507">
        <v>0</v>
      </c>
      <c r="K13" s="507">
        <v>0</v>
      </c>
      <c r="L13" s="507">
        <v>0</v>
      </c>
      <c r="M13" s="507">
        <v>22740</v>
      </c>
      <c r="N13" s="507">
        <v>0</v>
      </c>
      <c r="O13" s="507">
        <v>0</v>
      </c>
      <c r="P13" s="507">
        <v>0</v>
      </c>
      <c r="Q13" s="590">
        <v>2392</v>
      </c>
      <c r="R13" s="485" t="s">
        <v>125</v>
      </c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3"/>
      <c r="CE13" s="493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3"/>
      <c r="CT13" s="493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3"/>
      <c r="DI13" s="493"/>
      <c r="DJ13" s="493"/>
      <c r="DK13" s="493"/>
      <c r="DL13" s="493"/>
      <c r="DM13" s="493"/>
      <c r="DN13" s="493"/>
      <c r="DO13" s="493"/>
      <c r="DP13" s="493"/>
      <c r="DQ13" s="493"/>
      <c r="DR13" s="493"/>
      <c r="DS13" s="493"/>
      <c r="DT13" s="493"/>
      <c r="DU13" s="493"/>
      <c r="DV13" s="493"/>
      <c r="DW13" s="493"/>
      <c r="DX13" s="493"/>
      <c r="DY13" s="493"/>
      <c r="DZ13" s="493"/>
      <c r="EA13" s="493"/>
      <c r="EB13" s="493"/>
      <c r="EC13" s="493"/>
      <c r="ED13" s="493"/>
      <c r="EE13" s="493"/>
      <c r="EF13" s="493"/>
      <c r="EG13" s="493"/>
      <c r="EH13" s="493"/>
      <c r="EI13" s="493"/>
      <c r="EJ13" s="493"/>
      <c r="EK13" s="493"/>
      <c r="EL13" s="493"/>
      <c r="EM13" s="493"/>
      <c r="EN13" s="493"/>
      <c r="EO13" s="493"/>
      <c r="EP13" s="493"/>
      <c r="EQ13" s="493"/>
      <c r="ER13" s="493"/>
      <c r="ES13" s="493"/>
      <c r="ET13" s="493"/>
      <c r="EU13" s="493"/>
      <c r="EV13" s="493"/>
      <c r="EW13" s="493"/>
      <c r="EX13" s="493"/>
      <c r="EY13" s="493"/>
      <c r="EZ13" s="493"/>
      <c r="FA13" s="493"/>
      <c r="FB13" s="493"/>
      <c r="FC13" s="493"/>
      <c r="FD13" s="493"/>
      <c r="FE13" s="493"/>
      <c r="FF13" s="493"/>
      <c r="FG13" s="493"/>
      <c r="FH13" s="493"/>
      <c r="FI13" s="493"/>
      <c r="FJ13" s="493"/>
      <c r="FK13" s="493"/>
      <c r="FL13" s="493"/>
      <c r="FM13" s="493"/>
      <c r="FN13" s="493"/>
      <c r="FO13" s="493"/>
      <c r="FP13" s="493"/>
      <c r="FQ13" s="493"/>
      <c r="FR13" s="493"/>
      <c r="FS13" s="493"/>
      <c r="FT13" s="493"/>
      <c r="FU13" s="493"/>
      <c r="FV13" s="493"/>
      <c r="FW13" s="493"/>
      <c r="FX13" s="493"/>
      <c r="FY13" s="493"/>
      <c r="FZ13" s="493"/>
      <c r="GA13" s="493"/>
      <c r="GB13" s="493"/>
      <c r="GC13" s="493"/>
      <c r="GD13" s="493"/>
      <c r="GE13" s="493"/>
      <c r="GF13" s="493"/>
      <c r="GG13" s="493"/>
      <c r="GH13" s="493"/>
      <c r="GI13" s="493"/>
      <c r="GJ13" s="493"/>
      <c r="GK13" s="493"/>
      <c r="GL13" s="493"/>
      <c r="GM13" s="493"/>
      <c r="GN13" s="493"/>
      <c r="GO13" s="493"/>
      <c r="GP13" s="493"/>
      <c r="GQ13" s="493"/>
      <c r="GR13" s="493"/>
      <c r="GS13" s="493"/>
      <c r="GT13" s="493"/>
      <c r="GU13" s="493"/>
      <c r="GV13" s="493"/>
      <c r="GW13" s="493"/>
      <c r="GX13" s="493"/>
      <c r="GY13" s="493"/>
      <c r="GZ13" s="493"/>
      <c r="HA13" s="493"/>
      <c r="HB13" s="493"/>
      <c r="HC13" s="493"/>
      <c r="HD13" s="493"/>
      <c r="HE13" s="493"/>
      <c r="HF13" s="493"/>
      <c r="HG13" s="493"/>
      <c r="HH13" s="493"/>
      <c r="HI13" s="493"/>
      <c r="HJ13" s="493"/>
      <c r="HK13" s="493"/>
      <c r="HL13" s="493"/>
      <c r="HM13" s="493"/>
      <c r="HN13" s="493"/>
      <c r="HO13" s="493"/>
      <c r="HP13" s="493"/>
      <c r="HQ13" s="493"/>
      <c r="HR13" s="493"/>
      <c r="HS13" s="493"/>
      <c r="HT13" s="493"/>
      <c r="HU13" s="493"/>
      <c r="HV13" s="493"/>
      <c r="HW13" s="493"/>
      <c r="HX13" s="493"/>
      <c r="HY13" s="493"/>
      <c r="HZ13" s="493"/>
      <c r="IA13" s="493"/>
      <c r="IB13" s="493"/>
      <c r="IC13" s="493"/>
      <c r="ID13" s="493"/>
      <c r="IE13" s="493"/>
      <c r="IF13" s="493"/>
      <c r="IG13" s="493"/>
      <c r="IH13" s="493"/>
      <c r="II13" s="493"/>
      <c r="IJ13" s="493"/>
      <c r="IK13" s="493"/>
      <c r="IL13" s="493"/>
      <c r="IM13" s="493"/>
      <c r="IN13" s="493"/>
      <c r="IO13" s="493"/>
      <c r="IP13" s="493"/>
      <c r="IQ13" s="493"/>
      <c r="IR13" s="493"/>
      <c r="IS13" s="493"/>
      <c r="IT13" s="493"/>
      <c r="IU13" s="493"/>
      <c r="IV13" s="493"/>
    </row>
    <row r="14" spans="1:256" s="186" customFormat="1" ht="23.25" customHeight="1">
      <c r="A14" s="491" t="s">
        <v>618</v>
      </c>
      <c r="B14" s="585">
        <v>53850</v>
      </c>
      <c r="C14" s="507">
        <v>53850</v>
      </c>
      <c r="D14" s="507"/>
      <c r="E14" s="507">
        <v>8568</v>
      </c>
      <c r="F14" s="507">
        <v>0</v>
      </c>
      <c r="G14" s="507">
        <v>14882</v>
      </c>
      <c r="H14" s="507"/>
      <c r="I14" s="507"/>
      <c r="J14" s="507">
        <v>0</v>
      </c>
      <c r="K14" s="507">
        <v>0</v>
      </c>
      <c r="L14" s="507">
        <v>0</v>
      </c>
      <c r="M14" s="507">
        <v>30400</v>
      </c>
      <c r="N14" s="507">
        <v>0</v>
      </c>
      <c r="O14" s="507">
        <v>0</v>
      </c>
      <c r="P14" s="507">
        <v>0</v>
      </c>
      <c r="Q14" s="590">
        <v>0</v>
      </c>
      <c r="R14" s="485" t="s">
        <v>126</v>
      </c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3"/>
      <c r="DR14" s="493"/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93"/>
      <c r="EE14" s="493"/>
      <c r="EF14" s="493"/>
      <c r="EG14" s="493"/>
      <c r="EH14" s="493"/>
      <c r="EI14" s="493"/>
      <c r="EJ14" s="493"/>
      <c r="EK14" s="493"/>
      <c r="EL14" s="493"/>
      <c r="EM14" s="493"/>
      <c r="EN14" s="493"/>
      <c r="EO14" s="493"/>
      <c r="EP14" s="493"/>
      <c r="EQ14" s="493"/>
      <c r="ER14" s="493"/>
      <c r="ES14" s="493"/>
      <c r="ET14" s="493"/>
      <c r="EU14" s="493"/>
      <c r="EV14" s="493"/>
      <c r="EW14" s="493"/>
      <c r="EX14" s="493"/>
      <c r="EY14" s="493"/>
      <c r="EZ14" s="493"/>
      <c r="FA14" s="493"/>
      <c r="FB14" s="493"/>
      <c r="FC14" s="493"/>
      <c r="FD14" s="493"/>
      <c r="FE14" s="493"/>
      <c r="FF14" s="493"/>
      <c r="FG14" s="493"/>
      <c r="FH14" s="493"/>
      <c r="FI14" s="493"/>
      <c r="FJ14" s="493"/>
      <c r="FK14" s="493"/>
      <c r="FL14" s="493"/>
      <c r="FM14" s="493"/>
      <c r="FN14" s="493"/>
      <c r="FO14" s="493"/>
      <c r="FP14" s="493"/>
      <c r="FQ14" s="493"/>
      <c r="FR14" s="493"/>
      <c r="FS14" s="493"/>
      <c r="FT14" s="493"/>
      <c r="FU14" s="493"/>
      <c r="FV14" s="493"/>
      <c r="FW14" s="493"/>
      <c r="FX14" s="493"/>
      <c r="FY14" s="493"/>
      <c r="FZ14" s="493"/>
      <c r="GA14" s="493"/>
      <c r="GB14" s="493"/>
      <c r="GC14" s="493"/>
      <c r="GD14" s="493"/>
      <c r="GE14" s="493"/>
      <c r="GF14" s="493"/>
      <c r="GG14" s="493"/>
      <c r="GH14" s="493"/>
      <c r="GI14" s="493"/>
      <c r="GJ14" s="493"/>
      <c r="GK14" s="493"/>
      <c r="GL14" s="493"/>
      <c r="GM14" s="493"/>
      <c r="GN14" s="493"/>
      <c r="GO14" s="493"/>
      <c r="GP14" s="493"/>
      <c r="GQ14" s="493"/>
      <c r="GR14" s="493"/>
      <c r="GS14" s="493"/>
      <c r="GT14" s="493"/>
      <c r="GU14" s="493"/>
      <c r="GV14" s="493"/>
      <c r="GW14" s="493"/>
      <c r="GX14" s="493"/>
      <c r="GY14" s="493"/>
      <c r="GZ14" s="493"/>
      <c r="HA14" s="493"/>
      <c r="HB14" s="493"/>
      <c r="HC14" s="493"/>
      <c r="HD14" s="493"/>
      <c r="HE14" s="493"/>
      <c r="HF14" s="493"/>
      <c r="HG14" s="493"/>
      <c r="HH14" s="493"/>
      <c r="HI14" s="493"/>
      <c r="HJ14" s="493"/>
      <c r="HK14" s="493"/>
      <c r="HL14" s="493"/>
      <c r="HM14" s="493"/>
      <c r="HN14" s="493"/>
      <c r="HO14" s="493"/>
      <c r="HP14" s="493"/>
      <c r="HQ14" s="493"/>
      <c r="HR14" s="493"/>
      <c r="HS14" s="493"/>
      <c r="HT14" s="493"/>
      <c r="HU14" s="493"/>
      <c r="HV14" s="493"/>
      <c r="HW14" s="493"/>
      <c r="HX14" s="493"/>
      <c r="HY14" s="493"/>
      <c r="HZ14" s="493"/>
      <c r="IA14" s="493"/>
      <c r="IB14" s="493"/>
      <c r="IC14" s="493"/>
      <c r="ID14" s="493"/>
      <c r="IE14" s="493"/>
      <c r="IF14" s="493"/>
      <c r="IG14" s="493"/>
      <c r="IH14" s="493"/>
      <c r="II14" s="493"/>
      <c r="IJ14" s="493"/>
      <c r="IK14" s="493"/>
      <c r="IL14" s="493"/>
      <c r="IM14" s="493"/>
      <c r="IN14" s="493"/>
      <c r="IO14" s="493"/>
      <c r="IP14" s="493"/>
      <c r="IQ14" s="493"/>
      <c r="IR14" s="493"/>
      <c r="IS14" s="493"/>
      <c r="IT14" s="493"/>
      <c r="IU14" s="493"/>
      <c r="IV14" s="493"/>
    </row>
    <row r="15" spans="1:256" s="186" customFormat="1" ht="23.25" customHeight="1">
      <c r="A15" s="491" t="s">
        <v>620</v>
      </c>
      <c r="B15" s="585">
        <v>65708</v>
      </c>
      <c r="C15" s="507">
        <v>65708</v>
      </c>
      <c r="D15" s="507"/>
      <c r="E15" s="507">
        <v>12221</v>
      </c>
      <c r="F15" s="507">
        <v>0</v>
      </c>
      <c r="G15" s="507">
        <v>19217</v>
      </c>
      <c r="H15" s="507"/>
      <c r="I15" s="507"/>
      <c r="J15" s="507">
        <v>0</v>
      </c>
      <c r="K15" s="507">
        <v>0</v>
      </c>
      <c r="L15" s="507">
        <v>0</v>
      </c>
      <c r="M15" s="507">
        <v>34270</v>
      </c>
      <c r="N15" s="507">
        <v>0</v>
      </c>
      <c r="O15" s="507">
        <v>0</v>
      </c>
      <c r="P15" s="507">
        <v>0</v>
      </c>
      <c r="Q15" s="590">
        <v>2873</v>
      </c>
      <c r="R15" s="485" t="s">
        <v>127</v>
      </c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3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3"/>
      <c r="DI15" s="493"/>
      <c r="DJ15" s="493"/>
      <c r="DK15" s="493"/>
      <c r="DL15" s="493"/>
      <c r="DM15" s="493"/>
      <c r="DN15" s="493"/>
      <c r="DO15" s="493"/>
      <c r="DP15" s="493"/>
      <c r="DQ15" s="493"/>
      <c r="DR15" s="493"/>
      <c r="DS15" s="493"/>
      <c r="DT15" s="493"/>
      <c r="DU15" s="493"/>
      <c r="DV15" s="493"/>
      <c r="DW15" s="493"/>
      <c r="DX15" s="493"/>
      <c r="DY15" s="493"/>
      <c r="DZ15" s="493"/>
      <c r="EA15" s="493"/>
      <c r="EB15" s="493"/>
      <c r="EC15" s="493"/>
      <c r="ED15" s="493"/>
      <c r="EE15" s="493"/>
      <c r="EF15" s="493"/>
      <c r="EG15" s="493"/>
      <c r="EH15" s="493"/>
      <c r="EI15" s="493"/>
      <c r="EJ15" s="493"/>
      <c r="EK15" s="493"/>
      <c r="EL15" s="493"/>
      <c r="EM15" s="493"/>
      <c r="EN15" s="493"/>
      <c r="EO15" s="493"/>
      <c r="EP15" s="493"/>
      <c r="EQ15" s="493"/>
      <c r="ER15" s="493"/>
      <c r="ES15" s="493"/>
      <c r="ET15" s="493"/>
      <c r="EU15" s="493"/>
      <c r="EV15" s="493"/>
      <c r="EW15" s="493"/>
      <c r="EX15" s="493"/>
      <c r="EY15" s="493"/>
      <c r="EZ15" s="493"/>
      <c r="FA15" s="493"/>
      <c r="FB15" s="493"/>
      <c r="FC15" s="493"/>
      <c r="FD15" s="493"/>
      <c r="FE15" s="493"/>
      <c r="FF15" s="493"/>
      <c r="FG15" s="493"/>
      <c r="FH15" s="493"/>
      <c r="FI15" s="493"/>
      <c r="FJ15" s="493"/>
      <c r="FK15" s="493"/>
      <c r="FL15" s="493"/>
      <c r="FM15" s="493"/>
      <c r="FN15" s="493"/>
      <c r="FO15" s="493"/>
      <c r="FP15" s="493"/>
      <c r="FQ15" s="493"/>
      <c r="FR15" s="493"/>
      <c r="FS15" s="493"/>
      <c r="FT15" s="493"/>
      <c r="FU15" s="493"/>
      <c r="FV15" s="493"/>
      <c r="FW15" s="493"/>
      <c r="FX15" s="493"/>
      <c r="FY15" s="493"/>
      <c r="FZ15" s="493"/>
      <c r="GA15" s="493"/>
      <c r="GB15" s="493"/>
      <c r="GC15" s="493"/>
      <c r="GD15" s="493"/>
      <c r="GE15" s="493"/>
      <c r="GF15" s="493"/>
      <c r="GG15" s="493"/>
      <c r="GH15" s="493"/>
      <c r="GI15" s="493"/>
      <c r="GJ15" s="493"/>
      <c r="GK15" s="493"/>
      <c r="GL15" s="493"/>
      <c r="GM15" s="493"/>
      <c r="GN15" s="493"/>
      <c r="GO15" s="493"/>
      <c r="GP15" s="493"/>
      <c r="GQ15" s="493"/>
      <c r="GR15" s="493"/>
      <c r="GS15" s="493"/>
      <c r="GT15" s="493"/>
      <c r="GU15" s="493"/>
      <c r="GV15" s="493"/>
      <c r="GW15" s="493"/>
      <c r="GX15" s="493"/>
      <c r="GY15" s="493"/>
      <c r="GZ15" s="493"/>
      <c r="HA15" s="493"/>
      <c r="HB15" s="493"/>
      <c r="HC15" s="493"/>
      <c r="HD15" s="493"/>
      <c r="HE15" s="493"/>
      <c r="HF15" s="493"/>
      <c r="HG15" s="493"/>
      <c r="HH15" s="493"/>
      <c r="HI15" s="493"/>
      <c r="HJ15" s="493"/>
      <c r="HK15" s="493"/>
      <c r="HL15" s="493"/>
      <c r="HM15" s="493"/>
      <c r="HN15" s="493"/>
      <c r="HO15" s="493"/>
      <c r="HP15" s="493"/>
      <c r="HQ15" s="493"/>
      <c r="HR15" s="493"/>
      <c r="HS15" s="493"/>
      <c r="HT15" s="493"/>
      <c r="HU15" s="493"/>
      <c r="HV15" s="493"/>
      <c r="HW15" s="493"/>
      <c r="HX15" s="493"/>
      <c r="HY15" s="493"/>
      <c r="HZ15" s="493"/>
      <c r="IA15" s="493"/>
      <c r="IB15" s="493"/>
      <c r="IC15" s="493"/>
      <c r="ID15" s="493"/>
      <c r="IE15" s="493"/>
      <c r="IF15" s="493"/>
      <c r="IG15" s="493"/>
      <c r="IH15" s="493"/>
      <c r="II15" s="493"/>
      <c r="IJ15" s="493"/>
      <c r="IK15" s="493"/>
      <c r="IL15" s="493"/>
      <c r="IM15" s="493"/>
      <c r="IN15" s="493"/>
      <c r="IO15" s="493"/>
      <c r="IP15" s="493"/>
      <c r="IQ15" s="493"/>
      <c r="IR15" s="493"/>
      <c r="IS15" s="493"/>
      <c r="IT15" s="493"/>
      <c r="IU15" s="493"/>
      <c r="IV15" s="493"/>
    </row>
    <row r="16" spans="1:256" s="186" customFormat="1" ht="23.25" customHeight="1">
      <c r="A16" s="491" t="s">
        <v>622</v>
      </c>
      <c r="B16" s="585">
        <v>50927</v>
      </c>
      <c r="C16" s="507">
        <v>50927</v>
      </c>
      <c r="D16" s="507"/>
      <c r="E16" s="507">
        <v>14711</v>
      </c>
      <c r="F16" s="507">
        <v>0</v>
      </c>
      <c r="G16" s="507">
        <v>15726</v>
      </c>
      <c r="H16" s="507"/>
      <c r="I16" s="507"/>
      <c r="J16" s="507">
        <v>0</v>
      </c>
      <c r="K16" s="507">
        <v>0</v>
      </c>
      <c r="L16" s="507">
        <v>0</v>
      </c>
      <c r="M16" s="507">
        <v>20490</v>
      </c>
      <c r="N16" s="507">
        <v>0</v>
      </c>
      <c r="O16" s="507">
        <v>0</v>
      </c>
      <c r="P16" s="507">
        <v>0</v>
      </c>
      <c r="Q16" s="590">
        <v>2708</v>
      </c>
      <c r="R16" s="485" t="s">
        <v>128</v>
      </c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3"/>
      <c r="IL16" s="493"/>
      <c r="IM16" s="493"/>
      <c r="IN16" s="493"/>
      <c r="IO16" s="493"/>
      <c r="IP16" s="493"/>
      <c r="IQ16" s="493"/>
      <c r="IR16" s="493"/>
      <c r="IS16" s="493"/>
      <c r="IT16" s="493"/>
      <c r="IU16" s="493"/>
      <c r="IV16" s="493"/>
    </row>
    <row r="17" spans="1:256" s="186" customFormat="1" ht="23.25" customHeight="1">
      <c r="A17" s="491" t="s">
        <v>624</v>
      </c>
      <c r="B17" s="585">
        <v>64364</v>
      </c>
      <c r="C17" s="507">
        <v>64364</v>
      </c>
      <c r="D17" s="507"/>
      <c r="E17" s="507">
        <v>11970</v>
      </c>
      <c r="F17" s="507">
        <v>0</v>
      </c>
      <c r="G17" s="507">
        <v>27694</v>
      </c>
      <c r="H17" s="507"/>
      <c r="I17" s="507"/>
      <c r="J17" s="507">
        <v>0</v>
      </c>
      <c r="K17" s="507">
        <v>0</v>
      </c>
      <c r="L17" s="507">
        <v>0</v>
      </c>
      <c r="M17" s="507">
        <v>23000</v>
      </c>
      <c r="N17" s="507">
        <v>0</v>
      </c>
      <c r="O17" s="507">
        <v>1700</v>
      </c>
      <c r="P17" s="507">
        <v>0</v>
      </c>
      <c r="Q17" s="590">
        <v>12362</v>
      </c>
      <c r="R17" s="485" t="s">
        <v>129</v>
      </c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3"/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3"/>
      <c r="DV17" s="493"/>
      <c r="DW17" s="493"/>
      <c r="DX17" s="493"/>
      <c r="DY17" s="493"/>
      <c r="DZ17" s="493"/>
      <c r="EA17" s="493"/>
      <c r="EB17" s="493"/>
      <c r="EC17" s="493"/>
      <c r="ED17" s="493"/>
      <c r="EE17" s="493"/>
      <c r="EF17" s="493"/>
      <c r="EG17" s="493"/>
      <c r="EH17" s="493"/>
      <c r="EI17" s="493"/>
      <c r="EJ17" s="493"/>
      <c r="EK17" s="493"/>
      <c r="EL17" s="493"/>
      <c r="EM17" s="493"/>
      <c r="EN17" s="493"/>
      <c r="EO17" s="493"/>
      <c r="EP17" s="493"/>
      <c r="EQ17" s="493"/>
      <c r="ER17" s="493"/>
      <c r="ES17" s="493"/>
      <c r="ET17" s="493"/>
      <c r="EU17" s="493"/>
      <c r="EV17" s="493"/>
      <c r="EW17" s="493"/>
      <c r="EX17" s="493"/>
      <c r="EY17" s="493"/>
      <c r="EZ17" s="493"/>
      <c r="FA17" s="493"/>
      <c r="FB17" s="493"/>
      <c r="FC17" s="493"/>
      <c r="FD17" s="493"/>
      <c r="FE17" s="493"/>
      <c r="FF17" s="493"/>
      <c r="FG17" s="493"/>
      <c r="FH17" s="493"/>
      <c r="FI17" s="493"/>
      <c r="FJ17" s="493"/>
      <c r="FK17" s="493"/>
      <c r="FL17" s="493"/>
      <c r="FM17" s="493"/>
      <c r="FN17" s="493"/>
      <c r="FO17" s="493"/>
      <c r="FP17" s="493"/>
      <c r="FQ17" s="493"/>
      <c r="FR17" s="493"/>
      <c r="FS17" s="493"/>
      <c r="FT17" s="493"/>
      <c r="FU17" s="493"/>
      <c r="FV17" s="493"/>
      <c r="FW17" s="493"/>
      <c r="FX17" s="493"/>
      <c r="FY17" s="493"/>
      <c r="FZ17" s="493"/>
      <c r="GA17" s="493"/>
      <c r="GB17" s="493"/>
      <c r="GC17" s="493"/>
      <c r="GD17" s="493"/>
      <c r="GE17" s="493"/>
      <c r="GF17" s="493"/>
      <c r="GG17" s="493"/>
      <c r="GH17" s="493"/>
      <c r="GI17" s="493"/>
      <c r="GJ17" s="493"/>
      <c r="GK17" s="493"/>
      <c r="GL17" s="493"/>
      <c r="GM17" s="493"/>
      <c r="GN17" s="493"/>
      <c r="GO17" s="493"/>
      <c r="GP17" s="493"/>
      <c r="GQ17" s="493"/>
      <c r="GR17" s="493"/>
      <c r="GS17" s="493"/>
      <c r="GT17" s="493"/>
      <c r="GU17" s="493"/>
      <c r="GV17" s="493"/>
      <c r="GW17" s="493"/>
      <c r="GX17" s="493"/>
      <c r="GY17" s="493"/>
      <c r="GZ17" s="493"/>
      <c r="HA17" s="493"/>
      <c r="HB17" s="493"/>
      <c r="HC17" s="493"/>
      <c r="HD17" s="493"/>
      <c r="HE17" s="493"/>
      <c r="HF17" s="493"/>
      <c r="HG17" s="493"/>
      <c r="HH17" s="493"/>
      <c r="HI17" s="493"/>
      <c r="HJ17" s="493"/>
      <c r="HK17" s="493"/>
      <c r="HL17" s="493"/>
      <c r="HM17" s="493"/>
      <c r="HN17" s="493"/>
      <c r="HO17" s="493"/>
      <c r="HP17" s="493"/>
      <c r="HQ17" s="493"/>
      <c r="HR17" s="493"/>
      <c r="HS17" s="493"/>
      <c r="HT17" s="493"/>
      <c r="HU17" s="493"/>
      <c r="HV17" s="493"/>
      <c r="HW17" s="493"/>
      <c r="HX17" s="493"/>
      <c r="HY17" s="493"/>
      <c r="HZ17" s="493"/>
      <c r="IA17" s="493"/>
      <c r="IB17" s="493"/>
      <c r="IC17" s="493"/>
      <c r="ID17" s="493"/>
      <c r="IE17" s="493"/>
      <c r="IF17" s="493"/>
      <c r="IG17" s="493"/>
      <c r="IH17" s="493"/>
      <c r="II17" s="493"/>
      <c r="IJ17" s="493"/>
      <c r="IK17" s="493"/>
      <c r="IL17" s="493"/>
      <c r="IM17" s="493"/>
      <c r="IN17" s="493"/>
      <c r="IO17" s="493"/>
      <c r="IP17" s="493"/>
      <c r="IQ17" s="493"/>
      <c r="IR17" s="493"/>
      <c r="IS17" s="493"/>
      <c r="IT17" s="493"/>
      <c r="IU17" s="493"/>
      <c r="IV17" s="493"/>
    </row>
    <row r="18" spans="1:256" s="186" customFormat="1" ht="23.25" customHeight="1">
      <c r="A18" s="491" t="s">
        <v>626</v>
      </c>
      <c r="B18" s="585">
        <v>64816</v>
      </c>
      <c r="C18" s="507">
        <v>64816</v>
      </c>
      <c r="D18" s="507"/>
      <c r="E18" s="507">
        <v>6559</v>
      </c>
      <c r="F18" s="507">
        <v>0</v>
      </c>
      <c r="G18" s="507">
        <v>24157</v>
      </c>
      <c r="H18" s="507"/>
      <c r="I18" s="507"/>
      <c r="J18" s="507">
        <v>0</v>
      </c>
      <c r="K18" s="507">
        <v>0</v>
      </c>
      <c r="L18" s="507">
        <v>0</v>
      </c>
      <c r="M18" s="507">
        <v>30500</v>
      </c>
      <c r="N18" s="507">
        <v>0</v>
      </c>
      <c r="O18" s="507">
        <v>3600</v>
      </c>
      <c r="P18" s="507">
        <v>0</v>
      </c>
      <c r="Q18" s="590">
        <v>17410</v>
      </c>
      <c r="R18" s="485" t="s">
        <v>130</v>
      </c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3"/>
      <c r="EF18" s="493"/>
      <c r="EG18" s="493"/>
      <c r="EH18" s="493"/>
      <c r="EI18" s="493"/>
      <c r="EJ18" s="493"/>
      <c r="EK18" s="493"/>
      <c r="EL18" s="493"/>
      <c r="EM18" s="493"/>
      <c r="EN18" s="493"/>
      <c r="EO18" s="493"/>
      <c r="EP18" s="493"/>
      <c r="EQ18" s="493"/>
      <c r="ER18" s="493"/>
      <c r="ES18" s="493"/>
      <c r="ET18" s="493"/>
      <c r="EU18" s="493"/>
      <c r="EV18" s="493"/>
      <c r="EW18" s="493"/>
      <c r="EX18" s="493"/>
      <c r="EY18" s="493"/>
      <c r="EZ18" s="493"/>
      <c r="FA18" s="493"/>
      <c r="FB18" s="493"/>
      <c r="FC18" s="493"/>
      <c r="FD18" s="493"/>
      <c r="FE18" s="493"/>
      <c r="FF18" s="493"/>
      <c r="FG18" s="493"/>
      <c r="FH18" s="493"/>
      <c r="FI18" s="493"/>
      <c r="FJ18" s="493"/>
      <c r="FK18" s="493"/>
      <c r="FL18" s="493"/>
      <c r="FM18" s="493"/>
      <c r="FN18" s="493"/>
      <c r="FO18" s="493"/>
      <c r="FP18" s="493"/>
      <c r="FQ18" s="493"/>
      <c r="FR18" s="493"/>
      <c r="FS18" s="493"/>
      <c r="FT18" s="493"/>
      <c r="FU18" s="493"/>
      <c r="FV18" s="493"/>
      <c r="FW18" s="493"/>
      <c r="FX18" s="493"/>
      <c r="FY18" s="493"/>
      <c r="FZ18" s="493"/>
      <c r="GA18" s="493"/>
      <c r="GB18" s="493"/>
      <c r="GC18" s="493"/>
      <c r="GD18" s="493"/>
      <c r="GE18" s="493"/>
      <c r="GF18" s="493"/>
      <c r="GG18" s="493"/>
      <c r="GH18" s="493"/>
      <c r="GI18" s="493"/>
      <c r="GJ18" s="493"/>
      <c r="GK18" s="493"/>
      <c r="GL18" s="493"/>
      <c r="GM18" s="493"/>
      <c r="GN18" s="493"/>
      <c r="GO18" s="493"/>
      <c r="GP18" s="493"/>
      <c r="GQ18" s="493"/>
      <c r="GR18" s="493"/>
      <c r="GS18" s="493"/>
      <c r="GT18" s="493"/>
      <c r="GU18" s="493"/>
      <c r="GV18" s="493"/>
      <c r="GW18" s="493"/>
      <c r="GX18" s="493"/>
      <c r="GY18" s="493"/>
      <c r="GZ18" s="493"/>
      <c r="HA18" s="493"/>
      <c r="HB18" s="493"/>
      <c r="HC18" s="493"/>
      <c r="HD18" s="493"/>
      <c r="HE18" s="493"/>
      <c r="HF18" s="493"/>
      <c r="HG18" s="493"/>
      <c r="HH18" s="493"/>
      <c r="HI18" s="493"/>
      <c r="HJ18" s="493"/>
      <c r="HK18" s="493"/>
      <c r="HL18" s="493"/>
      <c r="HM18" s="493"/>
      <c r="HN18" s="493"/>
      <c r="HO18" s="493"/>
      <c r="HP18" s="493"/>
      <c r="HQ18" s="493"/>
      <c r="HR18" s="493"/>
      <c r="HS18" s="493"/>
      <c r="HT18" s="493"/>
      <c r="HU18" s="493"/>
      <c r="HV18" s="493"/>
      <c r="HW18" s="493"/>
      <c r="HX18" s="493"/>
      <c r="HY18" s="493"/>
      <c r="HZ18" s="493"/>
      <c r="IA18" s="493"/>
      <c r="IB18" s="493"/>
      <c r="IC18" s="493"/>
      <c r="ID18" s="493"/>
      <c r="IE18" s="493"/>
      <c r="IF18" s="493"/>
      <c r="IG18" s="493"/>
      <c r="IH18" s="493"/>
      <c r="II18" s="493"/>
      <c r="IJ18" s="493"/>
      <c r="IK18" s="493"/>
      <c r="IL18" s="493"/>
      <c r="IM18" s="493"/>
      <c r="IN18" s="493"/>
      <c r="IO18" s="493"/>
      <c r="IP18" s="493"/>
      <c r="IQ18" s="493"/>
      <c r="IR18" s="493"/>
      <c r="IS18" s="493"/>
      <c r="IT18" s="493"/>
      <c r="IU18" s="493"/>
      <c r="IV18" s="493"/>
    </row>
    <row r="19" spans="1:256" s="186" customFormat="1" ht="23.25" customHeight="1">
      <c r="A19" s="491" t="s">
        <v>628</v>
      </c>
      <c r="B19" s="585">
        <v>64025</v>
      </c>
      <c r="C19" s="507">
        <v>64025</v>
      </c>
      <c r="D19" s="507"/>
      <c r="E19" s="507">
        <v>12248</v>
      </c>
      <c r="F19" s="507">
        <v>0</v>
      </c>
      <c r="G19" s="507">
        <v>23604</v>
      </c>
      <c r="H19" s="507"/>
      <c r="I19" s="507"/>
      <c r="J19" s="507">
        <v>0</v>
      </c>
      <c r="K19" s="507">
        <v>0</v>
      </c>
      <c r="L19" s="507">
        <v>0</v>
      </c>
      <c r="M19" s="507">
        <v>25250</v>
      </c>
      <c r="N19" s="507">
        <v>0</v>
      </c>
      <c r="O19" s="507">
        <v>2923</v>
      </c>
      <c r="P19" s="507">
        <v>0</v>
      </c>
      <c r="Q19" s="590">
        <v>15819</v>
      </c>
      <c r="R19" s="485" t="s">
        <v>131</v>
      </c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3"/>
      <c r="CE19" s="493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3"/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93"/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3"/>
      <c r="EF19" s="493"/>
      <c r="EG19" s="493"/>
      <c r="EH19" s="493"/>
      <c r="EI19" s="493"/>
      <c r="EJ19" s="493"/>
      <c r="EK19" s="493"/>
      <c r="EL19" s="493"/>
      <c r="EM19" s="493"/>
      <c r="EN19" s="493"/>
      <c r="EO19" s="493"/>
      <c r="EP19" s="493"/>
      <c r="EQ19" s="493"/>
      <c r="ER19" s="493"/>
      <c r="ES19" s="493"/>
      <c r="ET19" s="493"/>
      <c r="EU19" s="493"/>
      <c r="EV19" s="493"/>
      <c r="EW19" s="493"/>
      <c r="EX19" s="493"/>
      <c r="EY19" s="493"/>
      <c r="EZ19" s="493"/>
      <c r="FA19" s="493"/>
      <c r="FB19" s="493"/>
      <c r="FC19" s="493"/>
      <c r="FD19" s="493"/>
      <c r="FE19" s="493"/>
      <c r="FF19" s="493"/>
      <c r="FG19" s="493"/>
      <c r="FH19" s="493"/>
      <c r="FI19" s="493"/>
      <c r="FJ19" s="493"/>
      <c r="FK19" s="493"/>
      <c r="FL19" s="493"/>
      <c r="FM19" s="493"/>
      <c r="FN19" s="493"/>
      <c r="FO19" s="493"/>
      <c r="FP19" s="493"/>
      <c r="FQ19" s="493"/>
      <c r="FR19" s="493"/>
      <c r="FS19" s="493"/>
      <c r="FT19" s="493"/>
      <c r="FU19" s="493"/>
      <c r="FV19" s="493"/>
      <c r="FW19" s="493"/>
      <c r="FX19" s="493"/>
      <c r="FY19" s="493"/>
      <c r="FZ19" s="493"/>
      <c r="GA19" s="493"/>
      <c r="GB19" s="493"/>
      <c r="GC19" s="493"/>
      <c r="GD19" s="493"/>
      <c r="GE19" s="493"/>
      <c r="GF19" s="493"/>
      <c r="GG19" s="493"/>
      <c r="GH19" s="493"/>
      <c r="GI19" s="493"/>
      <c r="GJ19" s="493"/>
      <c r="GK19" s="493"/>
      <c r="GL19" s="493"/>
      <c r="GM19" s="493"/>
      <c r="GN19" s="493"/>
      <c r="GO19" s="493"/>
      <c r="GP19" s="493"/>
      <c r="GQ19" s="493"/>
      <c r="GR19" s="493"/>
      <c r="GS19" s="493"/>
      <c r="GT19" s="493"/>
      <c r="GU19" s="493"/>
      <c r="GV19" s="493"/>
      <c r="GW19" s="493"/>
      <c r="GX19" s="493"/>
      <c r="GY19" s="493"/>
      <c r="GZ19" s="493"/>
      <c r="HA19" s="493"/>
      <c r="HB19" s="493"/>
      <c r="HC19" s="493"/>
      <c r="HD19" s="493"/>
      <c r="HE19" s="493"/>
      <c r="HF19" s="493"/>
      <c r="HG19" s="493"/>
      <c r="HH19" s="493"/>
      <c r="HI19" s="493"/>
      <c r="HJ19" s="493"/>
      <c r="HK19" s="493"/>
      <c r="HL19" s="493"/>
      <c r="HM19" s="493"/>
      <c r="HN19" s="493"/>
      <c r="HO19" s="493"/>
      <c r="HP19" s="493"/>
      <c r="HQ19" s="493"/>
      <c r="HR19" s="493"/>
      <c r="HS19" s="493"/>
      <c r="HT19" s="493"/>
      <c r="HU19" s="493"/>
      <c r="HV19" s="493"/>
      <c r="HW19" s="493"/>
      <c r="HX19" s="493"/>
      <c r="HY19" s="493"/>
      <c r="HZ19" s="493"/>
      <c r="IA19" s="493"/>
      <c r="IB19" s="493"/>
      <c r="IC19" s="493"/>
      <c r="ID19" s="493"/>
      <c r="IE19" s="493"/>
      <c r="IF19" s="493"/>
      <c r="IG19" s="493"/>
      <c r="IH19" s="493"/>
      <c r="II19" s="493"/>
      <c r="IJ19" s="493"/>
      <c r="IK19" s="493"/>
      <c r="IL19" s="493"/>
      <c r="IM19" s="493"/>
      <c r="IN19" s="493"/>
      <c r="IO19" s="493"/>
      <c r="IP19" s="493"/>
      <c r="IQ19" s="493"/>
      <c r="IR19" s="493"/>
      <c r="IS19" s="493"/>
      <c r="IT19" s="493"/>
      <c r="IU19" s="493"/>
      <c r="IV19" s="493"/>
    </row>
    <row r="20" spans="1:256" s="186" customFormat="1" ht="23.25" customHeight="1">
      <c r="A20" s="491" t="s">
        <v>630</v>
      </c>
      <c r="B20" s="585">
        <v>58953</v>
      </c>
      <c r="C20" s="507">
        <v>58953</v>
      </c>
      <c r="D20" s="507"/>
      <c r="E20" s="507">
        <v>7676</v>
      </c>
      <c r="F20" s="507">
        <v>0</v>
      </c>
      <c r="G20" s="507">
        <v>20477</v>
      </c>
      <c r="H20" s="507"/>
      <c r="I20" s="507"/>
      <c r="J20" s="507">
        <v>0</v>
      </c>
      <c r="K20" s="507">
        <v>0</v>
      </c>
      <c r="L20" s="507">
        <v>0</v>
      </c>
      <c r="M20" s="507">
        <v>27600</v>
      </c>
      <c r="N20" s="507">
        <v>0</v>
      </c>
      <c r="O20" s="507">
        <v>3200</v>
      </c>
      <c r="P20" s="507">
        <v>0</v>
      </c>
      <c r="Q20" s="590">
        <v>3177</v>
      </c>
      <c r="R20" s="485" t="s">
        <v>132</v>
      </c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3"/>
      <c r="EF20" s="493"/>
      <c r="EG20" s="493"/>
      <c r="EH20" s="493"/>
      <c r="EI20" s="493"/>
      <c r="EJ20" s="493"/>
      <c r="EK20" s="493"/>
      <c r="EL20" s="493"/>
      <c r="EM20" s="493"/>
      <c r="EN20" s="493"/>
      <c r="EO20" s="493"/>
      <c r="EP20" s="493"/>
      <c r="EQ20" s="493"/>
      <c r="ER20" s="493"/>
      <c r="ES20" s="493"/>
      <c r="ET20" s="493"/>
      <c r="EU20" s="493"/>
      <c r="EV20" s="493"/>
      <c r="EW20" s="493"/>
      <c r="EX20" s="493"/>
      <c r="EY20" s="493"/>
      <c r="EZ20" s="493"/>
      <c r="FA20" s="493"/>
      <c r="FB20" s="493"/>
      <c r="FC20" s="493"/>
      <c r="FD20" s="493"/>
      <c r="FE20" s="493"/>
      <c r="FF20" s="493"/>
      <c r="FG20" s="493"/>
      <c r="FH20" s="493"/>
      <c r="FI20" s="493"/>
      <c r="FJ20" s="493"/>
      <c r="FK20" s="493"/>
      <c r="FL20" s="493"/>
      <c r="FM20" s="493"/>
      <c r="FN20" s="493"/>
      <c r="FO20" s="493"/>
      <c r="FP20" s="493"/>
      <c r="FQ20" s="493"/>
      <c r="FR20" s="493"/>
      <c r="FS20" s="493"/>
      <c r="FT20" s="493"/>
      <c r="FU20" s="493"/>
      <c r="FV20" s="493"/>
      <c r="FW20" s="493"/>
      <c r="FX20" s="493"/>
      <c r="FY20" s="493"/>
      <c r="FZ20" s="493"/>
      <c r="GA20" s="493"/>
      <c r="GB20" s="493"/>
      <c r="GC20" s="493"/>
      <c r="GD20" s="493"/>
      <c r="GE20" s="493"/>
      <c r="GF20" s="493"/>
      <c r="GG20" s="493"/>
      <c r="GH20" s="493"/>
      <c r="GI20" s="493"/>
      <c r="GJ20" s="493"/>
      <c r="GK20" s="493"/>
      <c r="GL20" s="493"/>
      <c r="GM20" s="493"/>
      <c r="GN20" s="493"/>
      <c r="GO20" s="493"/>
      <c r="GP20" s="493"/>
      <c r="GQ20" s="493"/>
      <c r="GR20" s="493"/>
      <c r="GS20" s="493"/>
      <c r="GT20" s="493"/>
      <c r="GU20" s="493"/>
      <c r="GV20" s="493"/>
      <c r="GW20" s="493"/>
      <c r="GX20" s="493"/>
      <c r="GY20" s="493"/>
      <c r="GZ20" s="493"/>
      <c r="HA20" s="493"/>
      <c r="HB20" s="493"/>
      <c r="HC20" s="493"/>
      <c r="HD20" s="493"/>
      <c r="HE20" s="493"/>
      <c r="HF20" s="493"/>
      <c r="HG20" s="493"/>
      <c r="HH20" s="493"/>
      <c r="HI20" s="493"/>
      <c r="HJ20" s="493"/>
      <c r="HK20" s="493"/>
      <c r="HL20" s="493"/>
      <c r="HM20" s="493"/>
      <c r="HN20" s="493"/>
      <c r="HO20" s="493"/>
      <c r="HP20" s="493"/>
      <c r="HQ20" s="493"/>
      <c r="HR20" s="493"/>
      <c r="HS20" s="493"/>
      <c r="HT20" s="493"/>
      <c r="HU20" s="493"/>
      <c r="HV20" s="493"/>
      <c r="HW20" s="493"/>
      <c r="HX20" s="493"/>
      <c r="HY20" s="493"/>
      <c r="HZ20" s="493"/>
      <c r="IA20" s="493"/>
      <c r="IB20" s="493"/>
      <c r="IC20" s="493"/>
      <c r="ID20" s="493"/>
      <c r="IE20" s="493"/>
      <c r="IF20" s="493"/>
      <c r="IG20" s="493"/>
      <c r="IH20" s="493"/>
      <c r="II20" s="493"/>
      <c r="IJ20" s="493"/>
      <c r="IK20" s="493"/>
      <c r="IL20" s="493"/>
      <c r="IM20" s="493"/>
      <c r="IN20" s="493"/>
      <c r="IO20" s="493"/>
      <c r="IP20" s="493"/>
      <c r="IQ20" s="493"/>
      <c r="IR20" s="493"/>
      <c r="IS20" s="493"/>
      <c r="IT20" s="493"/>
      <c r="IU20" s="493"/>
      <c r="IV20" s="493"/>
    </row>
    <row r="21" spans="1:256" s="186" customFormat="1" ht="23.25" customHeight="1">
      <c r="A21" s="491" t="s">
        <v>632</v>
      </c>
      <c r="B21" s="585">
        <v>55739</v>
      </c>
      <c r="C21" s="507">
        <v>55739</v>
      </c>
      <c r="D21" s="507"/>
      <c r="E21" s="507">
        <v>10118</v>
      </c>
      <c r="F21" s="507">
        <v>0</v>
      </c>
      <c r="G21" s="507">
        <v>16751</v>
      </c>
      <c r="H21" s="507"/>
      <c r="I21" s="507"/>
      <c r="J21" s="507">
        <v>0</v>
      </c>
      <c r="K21" s="507">
        <v>0</v>
      </c>
      <c r="L21" s="507">
        <v>0</v>
      </c>
      <c r="M21" s="507">
        <v>27750</v>
      </c>
      <c r="N21" s="507">
        <v>0</v>
      </c>
      <c r="O21" s="507">
        <v>1120</v>
      </c>
      <c r="P21" s="507">
        <v>0</v>
      </c>
      <c r="Q21" s="590">
        <v>0</v>
      </c>
      <c r="R21" s="485" t="s">
        <v>133</v>
      </c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  <c r="CI21" s="493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493"/>
      <c r="CV21" s="493"/>
      <c r="CW21" s="493"/>
      <c r="CX21" s="493"/>
      <c r="CY21" s="493"/>
      <c r="CZ21" s="493"/>
      <c r="DA21" s="493"/>
      <c r="DB21" s="493"/>
      <c r="DC21" s="493"/>
      <c r="DD21" s="493"/>
      <c r="DE21" s="493"/>
      <c r="DF21" s="493"/>
      <c r="DG21" s="493"/>
      <c r="DH21" s="493"/>
      <c r="DI21" s="493"/>
      <c r="DJ21" s="493"/>
      <c r="DK21" s="493"/>
      <c r="DL21" s="493"/>
      <c r="DM21" s="493"/>
      <c r="DN21" s="493"/>
      <c r="DO21" s="493"/>
      <c r="DP21" s="493"/>
      <c r="DQ21" s="493"/>
      <c r="DR21" s="493"/>
      <c r="DS21" s="493"/>
      <c r="DT21" s="493"/>
      <c r="DU21" s="493"/>
      <c r="DV21" s="493"/>
      <c r="DW21" s="493"/>
      <c r="DX21" s="493"/>
      <c r="DY21" s="493"/>
      <c r="DZ21" s="493"/>
      <c r="EA21" s="493"/>
      <c r="EB21" s="493"/>
      <c r="EC21" s="493"/>
      <c r="ED21" s="493"/>
      <c r="EE21" s="493"/>
      <c r="EF21" s="493"/>
      <c r="EG21" s="493"/>
      <c r="EH21" s="493"/>
      <c r="EI21" s="493"/>
      <c r="EJ21" s="493"/>
      <c r="EK21" s="493"/>
      <c r="EL21" s="493"/>
      <c r="EM21" s="493"/>
      <c r="EN21" s="493"/>
      <c r="EO21" s="493"/>
      <c r="EP21" s="493"/>
      <c r="EQ21" s="493"/>
      <c r="ER21" s="493"/>
      <c r="ES21" s="493"/>
      <c r="ET21" s="493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3"/>
      <c r="FF21" s="493"/>
      <c r="FG21" s="493"/>
      <c r="FH21" s="493"/>
      <c r="FI21" s="493"/>
      <c r="FJ21" s="493"/>
      <c r="FK21" s="493"/>
      <c r="FL21" s="493"/>
      <c r="FM21" s="493"/>
      <c r="FN21" s="493"/>
      <c r="FO21" s="493"/>
      <c r="FP21" s="493"/>
      <c r="FQ21" s="493"/>
      <c r="FR21" s="493"/>
      <c r="FS21" s="493"/>
      <c r="FT21" s="493"/>
      <c r="FU21" s="493"/>
      <c r="FV21" s="493"/>
      <c r="FW21" s="493"/>
      <c r="FX21" s="493"/>
      <c r="FY21" s="493"/>
      <c r="FZ21" s="493"/>
      <c r="GA21" s="493"/>
      <c r="GB21" s="493"/>
      <c r="GC21" s="493"/>
      <c r="GD21" s="493"/>
      <c r="GE21" s="493"/>
      <c r="GF21" s="493"/>
      <c r="GG21" s="493"/>
      <c r="GH21" s="493"/>
      <c r="GI21" s="493"/>
      <c r="GJ21" s="493"/>
      <c r="GK21" s="493"/>
      <c r="GL21" s="493"/>
      <c r="GM21" s="493"/>
      <c r="GN21" s="493"/>
      <c r="GO21" s="493"/>
      <c r="GP21" s="493"/>
      <c r="GQ21" s="493"/>
      <c r="GR21" s="493"/>
      <c r="GS21" s="493"/>
      <c r="GT21" s="493"/>
      <c r="GU21" s="493"/>
      <c r="GV21" s="493"/>
      <c r="GW21" s="493"/>
      <c r="GX21" s="493"/>
      <c r="GY21" s="493"/>
      <c r="GZ21" s="493"/>
      <c r="HA21" s="493"/>
      <c r="HB21" s="493"/>
      <c r="HC21" s="493"/>
      <c r="HD21" s="493"/>
      <c r="HE21" s="493"/>
      <c r="HF21" s="493"/>
      <c r="HG21" s="493"/>
      <c r="HH21" s="493"/>
      <c r="HI21" s="493"/>
      <c r="HJ21" s="493"/>
      <c r="HK21" s="493"/>
      <c r="HL21" s="493"/>
      <c r="HM21" s="493"/>
      <c r="HN21" s="493"/>
      <c r="HO21" s="493"/>
      <c r="HP21" s="493"/>
      <c r="HQ21" s="493"/>
      <c r="HR21" s="493"/>
      <c r="HS21" s="493"/>
      <c r="HT21" s="493"/>
      <c r="HU21" s="493"/>
      <c r="HV21" s="493"/>
      <c r="HW21" s="493"/>
      <c r="HX21" s="493"/>
      <c r="HY21" s="493"/>
      <c r="HZ21" s="493"/>
      <c r="IA21" s="493"/>
      <c r="IB21" s="493"/>
      <c r="IC21" s="493"/>
      <c r="ID21" s="493"/>
      <c r="IE21" s="493"/>
      <c r="IF21" s="493"/>
      <c r="IG21" s="493"/>
      <c r="IH21" s="493"/>
      <c r="II21" s="493"/>
      <c r="IJ21" s="493"/>
      <c r="IK21" s="493"/>
      <c r="IL21" s="493"/>
      <c r="IM21" s="493"/>
      <c r="IN21" s="493"/>
      <c r="IO21" s="493"/>
      <c r="IP21" s="493"/>
      <c r="IQ21" s="493"/>
      <c r="IR21" s="493"/>
      <c r="IS21" s="493"/>
      <c r="IT21" s="493"/>
      <c r="IU21" s="493"/>
      <c r="IV21" s="493"/>
    </row>
    <row r="22" spans="1:256" s="186" customFormat="1" ht="23.25" customHeight="1">
      <c r="A22" s="491" t="s">
        <v>634</v>
      </c>
      <c r="B22" s="585">
        <v>55494</v>
      </c>
      <c r="C22" s="507">
        <v>55494</v>
      </c>
      <c r="D22" s="507"/>
      <c r="E22" s="507">
        <v>11267</v>
      </c>
      <c r="F22" s="507">
        <v>0</v>
      </c>
      <c r="G22" s="507">
        <v>18927</v>
      </c>
      <c r="H22" s="507"/>
      <c r="I22" s="507"/>
      <c r="J22" s="507">
        <v>0</v>
      </c>
      <c r="K22" s="507">
        <v>0</v>
      </c>
      <c r="L22" s="507">
        <v>0</v>
      </c>
      <c r="M22" s="507">
        <v>24800</v>
      </c>
      <c r="N22" s="507">
        <v>0</v>
      </c>
      <c r="O22" s="507">
        <v>500</v>
      </c>
      <c r="P22" s="507">
        <v>0</v>
      </c>
      <c r="Q22" s="590">
        <v>0</v>
      </c>
      <c r="R22" s="485" t="s">
        <v>134</v>
      </c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3"/>
      <c r="EF22" s="493"/>
      <c r="EG22" s="493"/>
      <c r="EH22" s="493"/>
      <c r="EI22" s="493"/>
      <c r="EJ22" s="493"/>
      <c r="EK22" s="493"/>
      <c r="EL22" s="493"/>
      <c r="EM22" s="493"/>
      <c r="EN22" s="493"/>
      <c r="EO22" s="493"/>
      <c r="EP22" s="493"/>
      <c r="EQ22" s="493"/>
      <c r="ER22" s="493"/>
      <c r="ES22" s="493"/>
      <c r="ET22" s="493"/>
      <c r="EU22" s="493"/>
      <c r="EV22" s="493"/>
      <c r="EW22" s="493"/>
      <c r="EX22" s="493"/>
      <c r="EY22" s="493"/>
      <c r="EZ22" s="493"/>
      <c r="FA22" s="493"/>
      <c r="FB22" s="493"/>
      <c r="FC22" s="493"/>
      <c r="FD22" s="493"/>
      <c r="FE22" s="493"/>
      <c r="FF22" s="493"/>
      <c r="FG22" s="493"/>
      <c r="FH22" s="493"/>
      <c r="FI22" s="493"/>
      <c r="FJ22" s="493"/>
      <c r="FK22" s="493"/>
      <c r="FL22" s="493"/>
      <c r="FM22" s="493"/>
      <c r="FN22" s="493"/>
      <c r="FO22" s="493"/>
      <c r="FP22" s="493"/>
      <c r="FQ22" s="493"/>
      <c r="FR22" s="493"/>
      <c r="FS22" s="493"/>
      <c r="FT22" s="493"/>
      <c r="FU22" s="493"/>
      <c r="FV22" s="493"/>
      <c r="FW22" s="493"/>
      <c r="FX22" s="493"/>
      <c r="FY22" s="493"/>
      <c r="FZ22" s="493"/>
      <c r="GA22" s="493"/>
      <c r="GB22" s="493"/>
      <c r="GC22" s="493"/>
      <c r="GD22" s="493"/>
      <c r="GE22" s="493"/>
      <c r="GF22" s="493"/>
      <c r="GG22" s="493"/>
      <c r="GH22" s="493"/>
      <c r="GI22" s="493"/>
      <c r="GJ22" s="493"/>
      <c r="GK22" s="493"/>
      <c r="GL22" s="493"/>
      <c r="GM22" s="493"/>
      <c r="GN22" s="493"/>
      <c r="GO22" s="493"/>
      <c r="GP22" s="493"/>
      <c r="GQ22" s="493"/>
      <c r="GR22" s="493"/>
      <c r="GS22" s="493"/>
      <c r="GT22" s="493"/>
      <c r="GU22" s="493"/>
      <c r="GV22" s="493"/>
      <c r="GW22" s="493"/>
      <c r="GX22" s="493"/>
      <c r="GY22" s="493"/>
      <c r="GZ22" s="493"/>
      <c r="HA22" s="493"/>
      <c r="HB22" s="493"/>
      <c r="HC22" s="493"/>
      <c r="HD22" s="493"/>
      <c r="HE22" s="493"/>
      <c r="HF22" s="493"/>
      <c r="HG22" s="493"/>
      <c r="HH22" s="493"/>
      <c r="HI22" s="493"/>
      <c r="HJ22" s="493"/>
      <c r="HK22" s="493"/>
      <c r="HL22" s="493"/>
      <c r="HM22" s="493"/>
      <c r="HN22" s="493"/>
      <c r="HO22" s="493"/>
      <c r="HP22" s="493"/>
      <c r="HQ22" s="493"/>
      <c r="HR22" s="493"/>
      <c r="HS22" s="493"/>
      <c r="HT22" s="493"/>
      <c r="HU22" s="493"/>
      <c r="HV22" s="493"/>
      <c r="HW22" s="493"/>
      <c r="HX22" s="493"/>
      <c r="HY22" s="493"/>
      <c r="HZ22" s="493"/>
      <c r="IA22" s="493"/>
      <c r="IB22" s="493"/>
      <c r="IC22" s="493"/>
      <c r="ID22" s="493"/>
      <c r="IE22" s="493"/>
      <c r="IF22" s="493"/>
      <c r="IG22" s="493"/>
      <c r="IH22" s="493"/>
      <c r="II22" s="493"/>
      <c r="IJ22" s="493"/>
      <c r="IK22" s="493"/>
      <c r="IL22" s="493"/>
      <c r="IM22" s="493"/>
      <c r="IN22" s="493"/>
      <c r="IO22" s="493"/>
      <c r="IP22" s="493"/>
      <c r="IQ22" s="493"/>
      <c r="IR22" s="493"/>
      <c r="IS22" s="493"/>
      <c r="IT22" s="493"/>
      <c r="IU22" s="493"/>
      <c r="IV22" s="493"/>
    </row>
    <row r="23" spans="1:256" s="186" customFormat="1" ht="23.25" customHeight="1">
      <c r="A23" s="491" t="s">
        <v>636</v>
      </c>
      <c r="B23" s="585">
        <v>63639</v>
      </c>
      <c r="C23" s="507">
        <v>63639</v>
      </c>
      <c r="D23" s="507"/>
      <c r="E23" s="507">
        <v>11093</v>
      </c>
      <c r="F23" s="507">
        <v>0</v>
      </c>
      <c r="G23" s="507">
        <v>19496</v>
      </c>
      <c r="H23" s="507"/>
      <c r="I23" s="507"/>
      <c r="J23" s="507">
        <v>0</v>
      </c>
      <c r="K23" s="507">
        <v>0</v>
      </c>
      <c r="L23" s="507">
        <v>0</v>
      </c>
      <c r="M23" s="507">
        <v>33050</v>
      </c>
      <c r="N23" s="507">
        <v>0</v>
      </c>
      <c r="O23" s="507">
        <v>0</v>
      </c>
      <c r="P23" s="507">
        <v>0</v>
      </c>
      <c r="Q23" s="590">
        <v>0</v>
      </c>
      <c r="R23" s="485" t="s">
        <v>135</v>
      </c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  <c r="IV23" s="493"/>
    </row>
    <row r="24" spans="1:256" s="186" customFormat="1" ht="23.25" customHeight="1">
      <c r="A24" s="499" t="s">
        <v>638</v>
      </c>
      <c r="B24" s="592">
        <v>61376</v>
      </c>
      <c r="C24" s="593">
        <v>61376</v>
      </c>
      <c r="D24" s="593"/>
      <c r="E24" s="593">
        <v>15519</v>
      </c>
      <c r="F24" s="593">
        <v>0</v>
      </c>
      <c r="G24" s="593">
        <v>20207</v>
      </c>
      <c r="H24" s="593"/>
      <c r="I24" s="593"/>
      <c r="J24" s="593">
        <v>0</v>
      </c>
      <c r="K24" s="593">
        <v>0</v>
      </c>
      <c r="L24" s="593">
        <v>0</v>
      </c>
      <c r="M24" s="593">
        <v>25650</v>
      </c>
      <c r="N24" s="593">
        <v>0</v>
      </c>
      <c r="O24" s="593">
        <v>0</v>
      </c>
      <c r="P24" s="593">
        <v>0</v>
      </c>
      <c r="Q24" s="594">
        <v>100</v>
      </c>
      <c r="R24" s="489" t="s">
        <v>136</v>
      </c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3"/>
      <c r="DG24" s="493"/>
      <c r="DH24" s="493"/>
      <c r="DI24" s="493"/>
      <c r="DJ24" s="493"/>
      <c r="DK24" s="493"/>
      <c r="DL24" s="493"/>
      <c r="DM24" s="493"/>
      <c r="DN24" s="493"/>
      <c r="DO24" s="493"/>
      <c r="DP24" s="493"/>
      <c r="DQ24" s="493"/>
      <c r="DR24" s="493"/>
      <c r="DS24" s="493"/>
      <c r="DT24" s="493"/>
      <c r="DU24" s="493"/>
      <c r="DV24" s="493"/>
      <c r="DW24" s="493"/>
      <c r="DX24" s="493"/>
      <c r="DY24" s="493"/>
      <c r="DZ24" s="493"/>
      <c r="EA24" s="493"/>
      <c r="EB24" s="493"/>
      <c r="EC24" s="493"/>
      <c r="ED24" s="493"/>
      <c r="EE24" s="493"/>
      <c r="EF24" s="493"/>
      <c r="EG24" s="493"/>
      <c r="EH24" s="493"/>
      <c r="EI24" s="493"/>
      <c r="EJ24" s="493"/>
      <c r="EK24" s="493"/>
      <c r="EL24" s="493"/>
      <c r="EM24" s="493"/>
      <c r="EN24" s="493"/>
      <c r="EO24" s="493"/>
      <c r="EP24" s="493"/>
      <c r="EQ24" s="493"/>
      <c r="ER24" s="493"/>
      <c r="ES24" s="493"/>
      <c r="ET24" s="493"/>
      <c r="EU24" s="493"/>
      <c r="EV24" s="493"/>
      <c r="EW24" s="493"/>
      <c r="EX24" s="493"/>
      <c r="EY24" s="493"/>
      <c r="EZ24" s="493"/>
      <c r="FA24" s="493"/>
      <c r="FB24" s="493"/>
      <c r="FC24" s="493"/>
      <c r="FD24" s="493"/>
      <c r="FE24" s="493"/>
      <c r="FF24" s="493"/>
      <c r="FG24" s="493"/>
      <c r="FH24" s="493"/>
      <c r="FI24" s="493"/>
      <c r="FJ24" s="493"/>
      <c r="FK24" s="493"/>
      <c r="FL24" s="493"/>
      <c r="FM24" s="493"/>
      <c r="FN24" s="493"/>
      <c r="FO24" s="493"/>
      <c r="FP24" s="493"/>
      <c r="FQ24" s="493"/>
      <c r="FR24" s="493"/>
      <c r="FS24" s="493"/>
      <c r="FT24" s="493"/>
      <c r="FU24" s="493"/>
      <c r="FV24" s="493"/>
      <c r="FW24" s="493"/>
      <c r="FX24" s="493"/>
      <c r="FY24" s="493"/>
      <c r="FZ24" s="493"/>
      <c r="GA24" s="493"/>
      <c r="GB24" s="493"/>
      <c r="GC24" s="493"/>
      <c r="GD24" s="493"/>
      <c r="GE24" s="493"/>
      <c r="GF24" s="493"/>
      <c r="GG24" s="493"/>
      <c r="GH24" s="493"/>
      <c r="GI24" s="493"/>
      <c r="GJ24" s="493"/>
      <c r="GK24" s="493"/>
      <c r="GL24" s="493"/>
      <c r="GM24" s="493"/>
      <c r="GN24" s="493"/>
      <c r="GO24" s="493"/>
      <c r="GP24" s="493"/>
      <c r="GQ24" s="493"/>
      <c r="GR24" s="493"/>
      <c r="GS24" s="493"/>
      <c r="GT24" s="493"/>
      <c r="GU24" s="493"/>
      <c r="GV24" s="493"/>
      <c r="GW24" s="493"/>
      <c r="GX24" s="493"/>
      <c r="GY24" s="493"/>
      <c r="GZ24" s="493"/>
      <c r="HA24" s="493"/>
      <c r="HB24" s="493"/>
      <c r="HC24" s="493"/>
      <c r="HD24" s="493"/>
      <c r="HE24" s="493"/>
      <c r="HF24" s="493"/>
      <c r="HG24" s="493"/>
      <c r="HH24" s="493"/>
      <c r="HI24" s="493"/>
      <c r="HJ24" s="493"/>
      <c r="HK24" s="493"/>
      <c r="HL24" s="493"/>
      <c r="HM24" s="493"/>
      <c r="HN24" s="493"/>
      <c r="HO24" s="493"/>
      <c r="HP24" s="493"/>
      <c r="HQ24" s="493"/>
      <c r="HR24" s="493"/>
      <c r="HS24" s="493"/>
      <c r="HT24" s="493"/>
      <c r="HU24" s="493"/>
      <c r="HV24" s="493"/>
      <c r="HW24" s="493"/>
      <c r="HX24" s="493"/>
      <c r="HY24" s="493"/>
      <c r="HZ24" s="493"/>
      <c r="IA24" s="493"/>
      <c r="IB24" s="493"/>
      <c r="IC24" s="493"/>
      <c r="ID24" s="493"/>
      <c r="IE24" s="493"/>
      <c r="IF24" s="493"/>
      <c r="IG24" s="493"/>
      <c r="IH24" s="493"/>
      <c r="II24" s="493"/>
      <c r="IJ24" s="493"/>
      <c r="IK24" s="493"/>
      <c r="IL24" s="493"/>
      <c r="IM24" s="493"/>
      <c r="IN24" s="493"/>
      <c r="IO24" s="493"/>
      <c r="IP24" s="493"/>
      <c r="IQ24" s="493"/>
      <c r="IR24" s="493"/>
      <c r="IS24" s="493"/>
      <c r="IT24" s="493"/>
      <c r="IU24" s="493"/>
      <c r="IV24" s="493"/>
    </row>
    <row r="25" spans="1:256" s="186" customFormat="1" ht="13.5">
      <c r="A25" s="248" t="s">
        <v>1207</v>
      </c>
      <c r="B25" s="63"/>
      <c r="C25" s="63"/>
      <c r="D25" s="63"/>
      <c r="E25" s="249"/>
      <c r="F25" s="63"/>
      <c r="G25" s="249" t="s">
        <v>201</v>
      </c>
      <c r="H25" s="249" t="s">
        <v>201</v>
      </c>
      <c r="I25" s="63"/>
      <c r="J25" s="63"/>
      <c r="K25" s="63"/>
      <c r="L25" s="250"/>
      <c r="M25" s="247" t="s">
        <v>1208</v>
      </c>
      <c r="N25" s="250"/>
      <c r="O25" s="250"/>
      <c r="P25" s="247"/>
      <c r="Q25" s="247"/>
      <c r="R25" s="247"/>
      <c r="S25" s="247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s="186" customFormat="1" ht="13.5">
      <c r="A26" s="872" t="s">
        <v>1218</v>
      </c>
      <c r="B26" s="873"/>
      <c r="C26" s="873"/>
      <c r="D26" s="873"/>
      <c r="E26" s="63"/>
      <c r="F26" s="63"/>
      <c r="G26" s="63"/>
      <c r="H26" s="63"/>
      <c r="I26" s="63"/>
      <c r="J26" s="63"/>
      <c r="K26" s="63"/>
      <c r="L26" s="63"/>
      <c r="M26" s="63"/>
      <c r="N26" s="834"/>
      <c r="O26" s="834"/>
      <c r="P26" s="834"/>
      <c r="Q26" s="834"/>
      <c r="R26" s="834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s="186" customFormat="1" ht="13.5">
      <c r="A27" s="38" t="s">
        <v>1219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 t="s">
        <v>1005</v>
      </c>
      <c r="N27" s="38"/>
      <c r="O27" s="38"/>
      <c r="P27" s="38"/>
      <c r="Q27" s="38"/>
      <c r="R27" s="38"/>
      <c r="S27" s="38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="186" customFormat="1" ht="13.5"/>
    <row r="29" s="186" customFormat="1" ht="13.5"/>
    <row r="30" s="186" customFormat="1" ht="13.5"/>
    <row r="31" s="186" customFormat="1" ht="13.5"/>
    <row r="32" s="186" customFormat="1" ht="13.5"/>
    <row r="33" s="186" customFormat="1" ht="13.5"/>
    <row r="34" s="186" customFormat="1" ht="13.5"/>
    <row r="35" s="186" customFormat="1" ht="13.5"/>
  </sheetData>
  <sheetProtection/>
  <mergeCells count="5">
    <mergeCell ref="A26:D26"/>
    <mergeCell ref="N26:R26"/>
    <mergeCell ref="A1:R1"/>
    <mergeCell ref="Q2:R2"/>
    <mergeCell ref="E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"/>
  <sheetViews>
    <sheetView showZeros="0" showOutlineSymbols="0" zoomScaleSheetLayoutView="100" zoomScalePageLayoutView="0" workbookViewId="0" topLeftCell="A1">
      <pane xSplit="1" ySplit="5" topLeftCell="B6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G24" sqref="G24"/>
    </sheetView>
  </sheetViews>
  <sheetFormatPr defaultColWidth="8.88671875" defaultRowHeight="13.5"/>
  <cols>
    <col min="1" max="1" width="8.3359375" style="26" customWidth="1"/>
    <col min="2" max="13" width="8.5546875" style="26" customWidth="1"/>
    <col min="14" max="14" width="10.5546875" style="26" customWidth="1"/>
    <col min="15" max="16384" width="8.88671875" style="26" customWidth="1"/>
  </cols>
  <sheetData>
    <row r="1" spans="1:14" ht="27" customHeight="1">
      <c r="A1" s="729" t="s">
        <v>998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</row>
    <row r="2" spans="1:14" ht="18" customHeight="1">
      <c r="A2" s="734" t="s">
        <v>924</v>
      </c>
      <c r="B2" s="734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 t="s">
        <v>968</v>
      </c>
    </row>
    <row r="3" spans="1:14" ht="21.75" customHeight="1">
      <c r="A3" s="735" t="s">
        <v>893</v>
      </c>
      <c r="B3" s="251" t="s">
        <v>966</v>
      </c>
      <c r="C3" s="245" t="s">
        <v>854</v>
      </c>
      <c r="D3" s="251" t="s">
        <v>855</v>
      </c>
      <c r="E3" s="251" t="s">
        <v>856</v>
      </c>
      <c r="F3" s="245" t="s">
        <v>857</v>
      </c>
      <c r="G3" s="245" t="s">
        <v>858</v>
      </c>
      <c r="H3" s="251" t="s">
        <v>859</v>
      </c>
      <c r="I3" s="251" t="s">
        <v>929</v>
      </c>
      <c r="J3" s="251" t="s">
        <v>860</v>
      </c>
      <c r="K3" s="251" t="s">
        <v>861</v>
      </c>
      <c r="L3" s="251" t="s">
        <v>962</v>
      </c>
      <c r="M3" s="245" t="s">
        <v>862</v>
      </c>
      <c r="N3" s="733" t="s">
        <v>892</v>
      </c>
    </row>
    <row r="4" spans="1:14" ht="21.75" customHeight="1">
      <c r="A4" s="736"/>
      <c r="B4" s="45" t="s">
        <v>965</v>
      </c>
      <c r="C4" s="58" t="s">
        <v>863</v>
      </c>
      <c r="D4" s="45" t="s">
        <v>864</v>
      </c>
      <c r="E4" s="45" t="s">
        <v>865</v>
      </c>
      <c r="F4" s="58" t="s">
        <v>963</v>
      </c>
      <c r="G4" s="58" t="s">
        <v>866</v>
      </c>
      <c r="H4" s="45" t="s">
        <v>867</v>
      </c>
      <c r="I4" s="45" t="s">
        <v>930</v>
      </c>
      <c r="J4" s="45" t="s">
        <v>969</v>
      </c>
      <c r="K4" s="45" t="s">
        <v>936</v>
      </c>
      <c r="L4" s="45" t="s">
        <v>874</v>
      </c>
      <c r="M4" s="58" t="s">
        <v>868</v>
      </c>
      <c r="N4" s="738"/>
    </row>
    <row r="5" spans="1:14" ht="21.75" customHeight="1">
      <c r="A5" s="737"/>
      <c r="B5" s="50"/>
      <c r="C5" s="59" t="s">
        <v>869</v>
      </c>
      <c r="D5" s="50" t="s">
        <v>869</v>
      </c>
      <c r="E5" s="50"/>
      <c r="F5" s="59" t="s">
        <v>870</v>
      </c>
      <c r="G5" s="59" t="s">
        <v>871</v>
      </c>
      <c r="H5" s="50" t="s">
        <v>869</v>
      </c>
      <c r="I5" s="50" t="s">
        <v>931</v>
      </c>
      <c r="J5" s="50" t="s">
        <v>872</v>
      </c>
      <c r="K5" s="50" t="s">
        <v>872</v>
      </c>
      <c r="L5" s="50" t="s">
        <v>872</v>
      </c>
      <c r="M5" s="59" t="s">
        <v>869</v>
      </c>
      <c r="N5" s="739"/>
    </row>
    <row r="6" spans="1:14" ht="39.75" customHeight="1">
      <c r="A6" s="44" t="s">
        <v>577</v>
      </c>
      <c r="B6" s="338">
        <v>22224</v>
      </c>
      <c r="C6" s="339">
        <v>247</v>
      </c>
      <c r="D6" s="339">
        <v>127</v>
      </c>
      <c r="E6" s="339">
        <v>0</v>
      </c>
      <c r="F6" s="339">
        <v>1271</v>
      </c>
      <c r="G6" s="339">
        <v>3108</v>
      </c>
      <c r="H6" s="339">
        <v>1838</v>
      </c>
      <c r="I6" s="339">
        <v>13005</v>
      </c>
      <c r="J6" s="339">
        <v>1408</v>
      </c>
      <c r="K6" s="339">
        <v>606</v>
      </c>
      <c r="L6" s="339">
        <v>560</v>
      </c>
      <c r="M6" s="340">
        <v>54</v>
      </c>
      <c r="N6" s="54" t="s">
        <v>577</v>
      </c>
    </row>
    <row r="7" spans="1:14" ht="39.75" customHeight="1">
      <c r="A7" s="44" t="s">
        <v>109</v>
      </c>
      <c r="B7" s="338">
        <v>24872</v>
      </c>
      <c r="C7" s="339">
        <v>257</v>
      </c>
      <c r="D7" s="339">
        <v>132</v>
      </c>
      <c r="E7" s="339">
        <v>8</v>
      </c>
      <c r="F7" s="339">
        <v>1264</v>
      </c>
      <c r="G7" s="339">
        <v>3096</v>
      </c>
      <c r="H7" s="339">
        <v>1923</v>
      </c>
      <c r="I7" s="339">
        <v>15517</v>
      </c>
      <c r="J7" s="339">
        <v>1463</v>
      </c>
      <c r="K7" s="339">
        <v>602</v>
      </c>
      <c r="L7" s="339">
        <v>558</v>
      </c>
      <c r="M7" s="340">
        <v>52</v>
      </c>
      <c r="N7" s="54" t="s">
        <v>109</v>
      </c>
    </row>
    <row r="8" spans="1:14" ht="39.75" customHeight="1">
      <c r="A8" s="44" t="s">
        <v>1013</v>
      </c>
      <c r="B8" s="338">
        <v>25027</v>
      </c>
      <c r="C8" s="339">
        <v>273</v>
      </c>
      <c r="D8" s="339">
        <v>134</v>
      </c>
      <c r="E8" s="339">
        <v>10</v>
      </c>
      <c r="F8" s="339">
        <v>1257</v>
      </c>
      <c r="G8" s="339">
        <v>3113</v>
      </c>
      <c r="H8" s="339">
        <v>1917</v>
      </c>
      <c r="I8" s="339">
        <v>15605</v>
      </c>
      <c r="J8" s="339">
        <v>1499</v>
      </c>
      <c r="K8" s="339">
        <v>608</v>
      </c>
      <c r="L8" s="339">
        <v>565</v>
      </c>
      <c r="M8" s="340">
        <v>46</v>
      </c>
      <c r="N8" s="54" t="s">
        <v>1013</v>
      </c>
    </row>
    <row r="9" spans="1:14" ht="39.75" customHeight="1">
      <c r="A9" s="44" t="s">
        <v>1014</v>
      </c>
      <c r="B9" s="338">
        <v>25503</v>
      </c>
      <c r="C9" s="339">
        <v>273</v>
      </c>
      <c r="D9" s="339">
        <v>134</v>
      </c>
      <c r="E9" s="339">
        <v>10</v>
      </c>
      <c r="F9" s="339">
        <v>1224</v>
      </c>
      <c r="G9" s="339">
        <v>3126</v>
      </c>
      <c r="H9" s="339">
        <v>2047</v>
      </c>
      <c r="I9" s="339">
        <v>15816</v>
      </c>
      <c r="J9" s="339">
        <v>1571</v>
      </c>
      <c r="K9" s="339">
        <v>611</v>
      </c>
      <c r="L9" s="339">
        <v>646</v>
      </c>
      <c r="M9" s="340">
        <v>45</v>
      </c>
      <c r="N9" s="54" t="s">
        <v>1014</v>
      </c>
    </row>
    <row r="10" spans="1:14" s="27" customFormat="1" ht="39.75" customHeight="1">
      <c r="A10" s="448" t="s">
        <v>1247</v>
      </c>
      <c r="B10" s="449">
        <v>30417</v>
      </c>
      <c r="C10" s="450">
        <v>281</v>
      </c>
      <c r="D10" s="450">
        <v>137</v>
      </c>
      <c r="E10" s="451">
        <v>10</v>
      </c>
      <c r="F10" s="450">
        <v>1220</v>
      </c>
      <c r="G10" s="450">
        <v>3127</v>
      </c>
      <c r="H10" s="450">
        <v>2065</v>
      </c>
      <c r="I10" s="450">
        <v>20720</v>
      </c>
      <c r="J10" s="450">
        <v>1615</v>
      </c>
      <c r="K10" s="450">
        <v>630</v>
      </c>
      <c r="L10" s="450">
        <v>547</v>
      </c>
      <c r="M10" s="452">
        <v>65</v>
      </c>
      <c r="N10" s="453" t="s">
        <v>1248</v>
      </c>
    </row>
    <row r="11" spans="1:14" s="63" customFormat="1" ht="18" customHeight="1">
      <c r="A11" s="63" t="s">
        <v>1062</v>
      </c>
      <c r="B11" s="185"/>
      <c r="C11" s="185"/>
      <c r="D11" s="198"/>
      <c r="E11" s="198"/>
      <c r="F11" s="198"/>
      <c r="H11" s="234" t="s">
        <v>1063</v>
      </c>
      <c r="I11" s="341"/>
      <c r="J11" s="234"/>
      <c r="K11" s="341"/>
      <c r="M11" s="341"/>
      <c r="N11" s="198"/>
    </row>
    <row r="13" ht="10.5" customHeight="1">
      <c r="B13" s="256"/>
    </row>
    <row r="14" ht="12.75">
      <c r="B14" s="256"/>
    </row>
  </sheetData>
  <sheetProtection/>
  <mergeCells count="4">
    <mergeCell ref="A1:N1"/>
    <mergeCell ref="A2:B2"/>
    <mergeCell ref="A3:A5"/>
    <mergeCell ref="N3:N5"/>
  </mergeCells>
  <printOptions horizontalCentered="1" verticalCentered="1"/>
  <pageMargins left="0.29" right="0.3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7"/>
  <sheetViews>
    <sheetView zoomScalePageLayoutView="0" workbookViewId="0" topLeftCell="A1">
      <selection activeCell="A2" sqref="A2"/>
    </sheetView>
  </sheetViews>
  <sheetFormatPr defaultColWidth="8.88671875" defaultRowHeight="13.5"/>
  <cols>
    <col min="2" max="2" width="10.10546875" style="0" customWidth="1"/>
    <col min="4" max="4" width="10.21484375" style="0" customWidth="1"/>
    <col min="5" max="5" width="9.99609375" style="0" customWidth="1"/>
    <col min="18" max="18" width="9.77734375" style="0" customWidth="1"/>
    <col min="19" max="22" width="8.88671875" style="186" customWidth="1"/>
  </cols>
  <sheetData>
    <row r="1" spans="1:18" s="26" customFormat="1" ht="37.5" customHeight="1">
      <c r="A1" s="729" t="s">
        <v>1322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18" s="26" customFormat="1" ht="18" customHeight="1">
      <c r="A2" s="26" t="s">
        <v>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870" t="s">
        <v>30</v>
      </c>
      <c r="R2" s="871"/>
    </row>
    <row r="3" spans="1:256" s="26" customFormat="1" ht="20.25" customHeight="1">
      <c r="A3" s="597"/>
      <c r="B3" s="492" t="s">
        <v>305</v>
      </c>
      <c r="C3" s="492" t="s">
        <v>306</v>
      </c>
      <c r="D3" s="492" t="s">
        <v>307</v>
      </c>
      <c r="E3" s="867" t="s">
        <v>308</v>
      </c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5"/>
      <c r="R3" s="597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  <c r="BQ3" s="493"/>
      <c r="BR3" s="493"/>
      <c r="BS3" s="493"/>
      <c r="BT3" s="493"/>
      <c r="BU3" s="493"/>
      <c r="BV3" s="493"/>
      <c r="BW3" s="493"/>
      <c r="BX3" s="493"/>
      <c r="BY3" s="493"/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493"/>
      <c r="CP3" s="493"/>
      <c r="CQ3" s="493"/>
      <c r="CR3" s="493"/>
      <c r="CS3" s="493"/>
      <c r="CT3" s="493"/>
      <c r="CU3" s="493"/>
      <c r="CV3" s="493"/>
      <c r="CW3" s="493"/>
      <c r="CX3" s="493"/>
      <c r="CY3" s="493"/>
      <c r="CZ3" s="493"/>
      <c r="DA3" s="493"/>
      <c r="DB3" s="493"/>
      <c r="DC3" s="493"/>
      <c r="DD3" s="493"/>
      <c r="DE3" s="493"/>
      <c r="DF3" s="493"/>
      <c r="DG3" s="493"/>
      <c r="DH3" s="493"/>
      <c r="DI3" s="493"/>
      <c r="DJ3" s="493"/>
      <c r="DK3" s="493"/>
      <c r="DL3" s="493"/>
      <c r="DM3" s="493"/>
      <c r="DN3" s="493"/>
      <c r="DO3" s="493"/>
      <c r="DP3" s="493"/>
      <c r="DQ3" s="493"/>
      <c r="DR3" s="493"/>
      <c r="DS3" s="493"/>
      <c r="DT3" s="493"/>
      <c r="DU3" s="493"/>
      <c r="DV3" s="493"/>
      <c r="DW3" s="493"/>
      <c r="DX3" s="493"/>
      <c r="DY3" s="493"/>
      <c r="DZ3" s="493"/>
      <c r="EA3" s="493"/>
      <c r="EB3" s="493"/>
      <c r="EC3" s="493"/>
      <c r="ED3" s="493"/>
      <c r="EE3" s="493"/>
      <c r="EF3" s="493"/>
      <c r="EG3" s="493"/>
      <c r="EH3" s="493"/>
      <c r="EI3" s="493"/>
      <c r="EJ3" s="493"/>
      <c r="EK3" s="493"/>
      <c r="EL3" s="493"/>
      <c r="EM3" s="493"/>
      <c r="EN3" s="493"/>
      <c r="EO3" s="493"/>
      <c r="EP3" s="493"/>
      <c r="EQ3" s="493"/>
      <c r="ER3" s="493"/>
      <c r="ES3" s="493"/>
      <c r="ET3" s="493"/>
      <c r="EU3" s="493"/>
      <c r="EV3" s="493"/>
      <c r="EW3" s="493"/>
      <c r="EX3" s="493"/>
      <c r="EY3" s="493"/>
      <c r="EZ3" s="493"/>
      <c r="FA3" s="493"/>
      <c r="FB3" s="493"/>
      <c r="FC3" s="493"/>
      <c r="FD3" s="493"/>
      <c r="FE3" s="493"/>
      <c r="FF3" s="493"/>
      <c r="FG3" s="493"/>
      <c r="FH3" s="493"/>
      <c r="FI3" s="493"/>
      <c r="FJ3" s="493"/>
      <c r="FK3" s="493"/>
      <c r="FL3" s="493"/>
      <c r="FM3" s="493"/>
      <c r="FN3" s="493"/>
      <c r="FO3" s="493"/>
      <c r="FP3" s="493"/>
      <c r="FQ3" s="493"/>
      <c r="FR3" s="493"/>
      <c r="FS3" s="493"/>
      <c r="FT3" s="493"/>
      <c r="FU3" s="493"/>
      <c r="FV3" s="493"/>
      <c r="FW3" s="493"/>
      <c r="FX3" s="493"/>
      <c r="FY3" s="493"/>
      <c r="FZ3" s="493"/>
      <c r="GA3" s="493"/>
      <c r="GB3" s="493"/>
      <c r="GC3" s="493"/>
      <c r="GD3" s="493"/>
      <c r="GE3" s="493"/>
      <c r="GF3" s="493"/>
      <c r="GG3" s="493"/>
      <c r="GH3" s="493"/>
      <c r="GI3" s="493"/>
      <c r="GJ3" s="493"/>
      <c r="GK3" s="493"/>
      <c r="GL3" s="493"/>
      <c r="GM3" s="493"/>
      <c r="GN3" s="493"/>
      <c r="GO3" s="493"/>
      <c r="GP3" s="493"/>
      <c r="GQ3" s="493"/>
      <c r="GR3" s="493"/>
      <c r="GS3" s="493"/>
      <c r="GT3" s="493"/>
      <c r="GU3" s="493"/>
      <c r="GV3" s="493"/>
      <c r="GW3" s="493"/>
      <c r="GX3" s="493"/>
      <c r="GY3" s="493"/>
      <c r="GZ3" s="493"/>
      <c r="HA3" s="493"/>
      <c r="HB3" s="493"/>
      <c r="HC3" s="493"/>
      <c r="HD3" s="493"/>
      <c r="HE3" s="493"/>
      <c r="HF3" s="493"/>
      <c r="HG3" s="493"/>
      <c r="HH3" s="493"/>
      <c r="HI3" s="493"/>
      <c r="HJ3" s="493"/>
      <c r="HK3" s="493"/>
      <c r="HL3" s="493"/>
      <c r="HM3" s="493"/>
      <c r="HN3" s="493"/>
      <c r="HO3" s="493"/>
      <c r="HP3" s="493"/>
      <c r="HQ3" s="493"/>
      <c r="HR3" s="493"/>
      <c r="HS3" s="493"/>
      <c r="HT3" s="493"/>
      <c r="HU3" s="493"/>
      <c r="HV3" s="493"/>
      <c r="HW3" s="493"/>
      <c r="HX3" s="493"/>
      <c r="HY3" s="493"/>
      <c r="HZ3" s="493"/>
      <c r="IA3" s="493"/>
      <c r="IB3" s="493"/>
      <c r="IC3" s="493"/>
      <c r="ID3" s="493"/>
      <c r="IE3" s="493"/>
      <c r="IF3" s="493"/>
      <c r="IG3" s="493"/>
      <c r="IH3" s="493"/>
      <c r="II3" s="493"/>
      <c r="IJ3" s="493"/>
      <c r="IK3" s="493"/>
      <c r="IL3" s="493"/>
      <c r="IM3" s="493"/>
      <c r="IN3" s="493"/>
      <c r="IO3" s="493"/>
      <c r="IP3" s="493"/>
      <c r="IQ3" s="493"/>
      <c r="IR3" s="493"/>
      <c r="IS3" s="493"/>
      <c r="IT3" s="493"/>
      <c r="IU3" s="493"/>
      <c r="IV3" s="493"/>
    </row>
    <row r="4" spans="1:256" ht="20.25" customHeight="1">
      <c r="A4" s="483" t="s">
        <v>195</v>
      </c>
      <c r="B4" s="484"/>
      <c r="C4" s="484" t="s">
        <v>35</v>
      </c>
      <c r="D4" s="484"/>
      <c r="E4" s="598"/>
      <c r="F4" s="492" t="s">
        <v>309</v>
      </c>
      <c r="G4" s="492" t="s">
        <v>310</v>
      </c>
      <c r="H4" s="492" t="s">
        <v>312</v>
      </c>
      <c r="I4" s="492" t="s">
        <v>313</v>
      </c>
      <c r="J4" s="492" t="s">
        <v>314</v>
      </c>
      <c r="K4" s="492" t="s">
        <v>315</v>
      </c>
      <c r="L4" s="492" t="s">
        <v>316</v>
      </c>
      <c r="M4" s="492" t="s">
        <v>317</v>
      </c>
      <c r="N4" s="492" t="s">
        <v>319</v>
      </c>
      <c r="O4" s="492" t="s">
        <v>318</v>
      </c>
      <c r="P4" s="492" t="s">
        <v>320</v>
      </c>
      <c r="Q4" s="492" t="s">
        <v>321</v>
      </c>
      <c r="R4" s="483" t="s">
        <v>196</v>
      </c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  <c r="BQ4" s="493"/>
      <c r="BR4" s="493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493"/>
      <c r="CF4" s="493"/>
      <c r="CG4" s="493"/>
      <c r="CH4" s="493"/>
      <c r="CI4" s="493"/>
      <c r="CJ4" s="493"/>
      <c r="CK4" s="493"/>
      <c r="CL4" s="493"/>
      <c r="CM4" s="493"/>
      <c r="CN4" s="493"/>
      <c r="CO4" s="493"/>
      <c r="CP4" s="493"/>
      <c r="CQ4" s="493"/>
      <c r="CR4" s="493"/>
      <c r="CS4" s="493"/>
      <c r="CT4" s="493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493"/>
      <c r="DH4" s="493"/>
      <c r="DI4" s="493"/>
      <c r="DJ4" s="493"/>
      <c r="DK4" s="493"/>
      <c r="DL4" s="493"/>
      <c r="DM4" s="493"/>
      <c r="DN4" s="493"/>
      <c r="DO4" s="493"/>
      <c r="DP4" s="493"/>
      <c r="DQ4" s="493"/>
      <c r="DR4" s="493"/>
      <c r="DS4" s="493"/>
      <c r="DT4" s="493"/>
      <c r="DU4" s="493"/>
      <c r="DV4" s="493"/>
      <c r="DW4" s="493"/>
      <c r="DX4" s="493"/>
      <c r="DY4" s="493"/>
      <c r="DZ4" s="493"/>
      <c r="EA4" s="493"/>
      <c r="EB4" s="493"/>
      <c r="EC4" s="493"/>
      <c r="ED4" s="493"/>
      <c r="EE4" s="493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3"/>
      <c r="FL4" s="493"/>
      <c r="FM4" s="493"/>
      <c r="FN4" s="493"/>
      <c r="FO4" s="493"/>
      <c r="FP4" s="493"/>
      <c r="FQ4" s="493"/>
      <c r="FR4" s="493"/>
      <c r="FS4" s="493"/>
      <c r="FT4" s="493"/>
      <c r="FU4" s="493"/>
      <c r="FV4" s="493"/>
      <c r="FW4" s="493"/>
      <c r="FX4" s="493"/>
      <c r="FY4" s="493"/>
      <c r="FZ4" s="493"/>
      <c r="GA4" s="493"/>
      <c r="GB4" s="493"/>
      <c r="GC4" s="493"/>
      <c r="GD4" s="493"/>
      <c r="GE4" s="493"/>
      <c r="GF4" s="493"/>
      <c r="GG4" s="493"/>
      <c r="GH4" s="493"/>
      <c r="GI4" s="493"/>
      <c r="GJ4" s="493"/>
      <c r="GK4" s="493"/>
      <c r="GL4" s="493"/>
      <c r="GM4" s="493"/>
      <c r="GN4" s="493"/>
      <c r="GO4" s="493"/>
      <c r="GP4" s="493"/>
      <c r="GQ4" s="493"/>
      <c r="GR4" s="493"/>
      <c r="GS4" s="493"/>
      <c r="GT4" s="493"/>
      <c r="GU4" s="493"/>
      <c r="GV4" s="493"/>
      <c r="GW4" s="493"/>
      <c r="GX4" s="493"/>
      <c r="GY4" s="493"/>
      <c r="GZ4" s="493"/>
      <c r="HA4" s="493"/>
      <c r="HB4" s="493"/>
      <c r="HC4" s="493"/>
      <c r="HD4" s="493"/>
      <c r="HE4" s="493"/>
      <c r="HF4" s="493"/>
      <c r="HG4" s="493"/>
      <c r="HH4" s="493"/>
      <c r="HI4" s="493"/>
      <c r="HJ4" s="493"/>
      <c r="HK4" s="493"/>
      <c r="HL4" s="493"/>
      <c r="HM4" s="493"/>
      <c r="HN4" s="493"/>
      <c r="HO4" s="493"/>
      <c r="HP4" s="493"/>
      <c r="HQ4" s="493"/>
      <c r="HR4" s="493"/>
      <c r="HS4" s="493"/>
      <c r="HT4" s="493"/>
      <c r="HU4" s="493"/>
      <c r="HV4" s="493"/>
      <c r="HW4" s="493"/>
      <c r="HX4" s="493"/>
      <c r="HY4" s="493"/>
      <c r="HZ4" s="493"/>
      <c r="IA4" s="493"/>
      <c r="IB4" s="493"/>
      <c r="IC4" s="493"/>
      <c r="ID4" s="493"/>
      <c r="IE4" s="493"/>
      <c r="IF4" s="493"/>
      <c r="IG4" s="493"/>
      <c r="IH4" s="493"/>
      <c r="II4" s="493"/>
      <c r="IJ4" s="493"/>
      <c r="IK4" s="493"/>
      <c r="IL4" s="493"/>
      <c r="IM4" s="493"/>
      <c r="IN4" s="493"/>
      <c r="IO4" s="493"/>
      <c r="IP4" s="493"/>
      <c r="IQ4" s="493"/>
      <c r="IR4" s="493"/>
      <c r="IS4" s="493"/>
      <c r="IT4" s="493"/>
      <c r="IU4" s="493"/>
      <c r="IV4" s="493"/>
    </row>
    <row r="5" spans="1:256" ht="20.25" customHeight="1">
      <c r="A5" s="483"/>
      <c r="B5" s="484"/>
      <c r="C5" s="484" t="s">
        <v>47</v>
      </c>
      <c r="D5" s="484" t="s">
        <v>48</v>
      </c>
      <c r="E5" s="598"/>
      <c r="F5" s="484"/>
      <c r="G5" s="484"/>
      <c r="H5" s="484"/>
      <c r="I5" s="484"/>
      <c r="J5" s="484"/>
      <c r="K5" s="484"/>
      <c r="L5" s="484"/>
      <c r="M5" s="484"/>
      <c r="N5" s="484" t="s">
        <v>50</v>
      </c>
      <c r="O5" s="484"/>
      <c r="P5" s="484"/>
      <c r="Q5" s="484"/>
      <c r="R5" s="48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493"/>
      <c r="DE5" s="493"/>
      <c r="DF5" s="493"/>
      <c r="DG5" s="493"/>
      <c r="DH5" s="493"/>
      <c r="DI5" s="493"/>
      <c r="DJ5" s="493"/>
      <c r="DK5" s="493"/>
      <c r="DL5" s="493"/>
      <c r="DM5" s="493"/>
      <c r="DN5" s="493"/>
      <c r="DO5" s="493"/>
      <c r="DP5" s="493"/>
      <c r="DQ5" s="493"/>
      <c r="DR5" s="493"/>
      <c r="DS5" s="493"/>
      <c r="DT5" s="493"/>
      <c r="DU5" s="493"/>
      <c r="DV5" s="493"/>
      <c r="DW5" s="493"/>
      <c r="DX5" s="493"/>
      <c r="DY5" s="493"/>
      <c r="DZ5" s="493"/>
      <c r="EA5" s="493"/>
      <c r="EB5" s="493"/>
      <c r="EC5" s="493"/>
      <c r="ED5" s="493"/>
      <c r="EE5" s="493"/>
      <c r="EF5" s="493"/>
      <c r="EG5" s="493"/>
      <c r="EH5" s="493"/>
      <c r="EI5" s="493"/>
      <c r="EJ5" s="493"/>
      <c r="EK5" s="493"/>
      <c r="EL5" s="493"/>
      <c r="EM5" s="493"/>
      <c r="EN5" s="493"/>
      <c r="EO5" s="493"/>
      <c r="EP5" s="493"/>
      <c r="EQ5" s="493"/>
      <c r="ER5" s="493"/>
      <c r="ES5" s="493"/>
      <c r="ET5" s="493"/>
      <c r="EU5" s="493"/>
      <c r="EV5" s="493"/>
      <c r="EW5" s="493"/>
      <c r="EX5" s="49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493"/>
      <c r="FL5" s="493"/>
      <c r="FM5" s="493"/>
      <c r="FN5" s="493"/>
      <c r="FO5" s="493"/>
      <c r="FP5" s="493"/>
      <c r="FQ5" s="493"/>
      <c r="FR5" s="493"/>
      <c r="FS5" s="493"/>
      <c r="FT5" s="493"/>
      <c r="FU5" s="493"/>
      <c r="FV5" s="493"/>
      <c r="FW5" s="493"/>
      <c r="FX5" s="493"/>
      <c r="FY5" s="493"/>
      <c r="FZ5" s="493"/>
      <c r="GA5" s="493"/>
      <c r="GB5" s="493"/>
      <c r="GC5" s="493"/>
      <c r="GD5" s="493"/>
      <c r="GE5" s="493"/>
      <c r="GF5" s="493"/>
      <c r="GG5" s="493"/>
      <c r="GH5" s="493"/>
      <c r="GI5" s="493"/>
      <c r="GJ5" s="493"/>
      <c r="GK5" s="493"/>
      <c r="GL5" s="493"/>
      <c r="GM5" s="493"/>
      <c r="GN5" s="493"/>
      <c r="GO5" s="493"/>
      <c r="GP5" s="493"/>
      <c r="GQ5" s="493"/>
      <c r="GR5" s="493"/>
      <c r="GS5" s="493"/>
      <c r="GT5" s="493"/>
      <c r="GU5" s="493"/>
      <c r="GV5" s="493"/>
      <c r="GW5" s="493"/>
      <c r="GX5" s="493"/>
      <c r="GY5" s="493"/>
      <c r="GZ5" s="493"/>
      <c r="HA5" s="493"/>
      <c r="HB5" s="493"/>
      <c r="HC5" s="493"/>
      <c r="HD5" s="493"/>
      <c r="HE5" s="493"/>
      <c r="HF5" s="493"/>
      <c r="HG5" s="493"/>
      <c r="HH5" s="493"/>
      <c r="HI5" s="493"/>
      <c r="HJ5" s="493"/>
      <c r="HK5" s="493"/>
      <c r="HL5" s="493"/>
      <c r="HM5" s="493"/>
      <c r="HN5" s="493"/>
      <c r="HO5" s="493"/>
      <c r="HP5" s="493"/>
      <c r="HQ5" s="493"/>
      <c r="HR5" s="493"/>
      <c r="HS5" s="493"/>
      <c r="HT5" s="493"/>
      <c r="HU5" s="493"/>
      <c r="HV5" s="493"/>
      <c r="HW5" s="493"/>
      <c r="HX5" s="493"/>
      <c r="HY5" s="493"/>
      <c r="HZ5" s="493"/>
      <c r="IA5" s="493"/>
      <c r="IB5" s="493"/>
      <c r="IC5" s="493"/>
      <c r="ID5" s="493"/>
      <c r="IE5" s="493"/>
      <c r="IF5" s="493"/>
      <c r="IG5" s="493"/>
      <c r="IH5" s="493"/>
      <c r="II5" s="493"/>
      <c r="IJ5" s="493"/>
      <c r="IK5" s="493"/>
      <c r="IL5" s="493"/>
      <c r="IM5" s="493"/>
      <c r="IN5" s="493"/>
      <c r="IO5" s="493"/>
      <c r="IP5" s="493"/>
      <c r="IQ5" s="493"/>
      <c r="IR5" s="493"/>
      <c r="IS5" s="493"/>
      <c r="IT5" s="493"/>
      <c r="IU5" s="493"/>
      <c r="IV5" s="493"/>
    </row>
    <row r="6" spans="1:256" ht="20.25" customHeight="1">
      <c r="A6" s="486" t="s">
        <v>122</v>
      </c>
      <c r="B6" s="487" t="s">
        <v>51</v>
      </c>
      <c r="C6" s="487" t="s">
        <v>52</v>
      </c>
      <c r="D6" s="487" t="s">
        <v>52</v>
      </c>
      <c r="E6" s="578"/>
      <c r="F6" s="487" t="s">
        <v>53</v>
      </c>
      <c r="G6" s="487" t="s">
        <v>54</v>
      </c>
      <c r="H6" s="487" t="s">
        <v>56</v>
      </c>
      <c r="I6" s="487" t="s">
        <v>57</v>
      </c>
      <c r="J6" s="487" t="s">
        <v>58</v>
      </c>
      <c r="K6" s="487" t="s">
        <v>59</v>
      </c>
      <c r="L6" s="487" t="s">
        <v>60</v>
      </c>
      <c r="M6" s="487" t="s">
        <v>61</v>
      </c>
      <c r="N6" s="488" t="s">
        <v>63</v>
      </c>
      <c r="O6" s="487" t="s">
        <v>62</v>
      </c>
      <c r="P6" s="487" t="s">
        <v>64</v>
      </c>
      <c r="Q6" s="487" t="s">
        <v>772</v>
      </c>
      <c r="R6" s="486" t="s">
        <v>590</v>
      </c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/>
      <c r="EN6" s="493"/>
      <c r="EO6" s="493"/>
      <c r="EP6" s="493"/>
      <c r="EQ6" s="493"/>
      <c r="ER6" s="49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493"/>
      <c r="FL6" s="493"/>
      <c r="FM6" s="493"/>
      <c r="FN6" s="493"/>
      <c r="FO6" s="493"/>
      <c r="FP6" s="493"/>
      <c r="FQ6" s="493"/>
      <c r="FR6" s="493"/>
      <c r="FS6" s="493"/>
      <c r="FT6" s="493"/>
      <c r="FU6" s="493"/>
      <c r="FV6" s="493"/>
      <c r="FW6" s="493"/>
      <c r="FX6" s="493"/>
      <c r="FY6" s="493"/>
      <c r="FZ6" s="493"/>
      <c r="GA6" s="493"/>
      <c r="GB6" s="493"/>
      <c r="GC6" s="493"/>
      <c r="GD6" s="493"/>
      <c r="GE6" s="493"/>
      <c r="GF6" s="493"/>
      <c r="GG6" s="493"/>
      <c r="GH6" s="493"/>
      <c r="GI6" s="493"/>
      <c r="GJ6" s="493"/>
      <c r="GK6" s="493"/>
      <c r="GL6" s="493"/>
      <c r="GM6" s="493"/>
      <c r="GN6" s="493"/>
      <c r="GO6" s="493"/>
      <c r="GP6" s="493"/>
      <c r="GQ6" s="493"/>
      <c r="GR6" s="493"/>
      <c r="GS6" s="493"/>
      <c r="GT6" s="493"/>
      <c r="GU6" s="493"/>
      <c r="GV6" s="493"/>
      <c r="GW6" s="493"/>
      <c r="GX6" s="493"/>
      <c r="GY6" s="493"/>
      <c r="GZ6" s="493"/>
      <c r="HA6" s="493"/>
      <c r="HB6" s="493"/>
      <c r="HC6" s="493"/>
      <c r="HD6" s="493"/>
      <c r="HE6" s="493"/>
      <c r="HF6" s="493"/>
      <c r="HG6" s="493"/>
      <c r="HH6" s="493"/>
      <c r="HI6" s="493"/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3"/>
      <c r="IL6" s="493"/>
      <c r="IM6" s="493"/>
      <c r="IN6" s="493"/>
      <c r="IO6" s="493"/>
      <c r="IP6" s="493"/>
      <c r="IQ6" s="493"/>
      <c r="IR6" s="493"/>
      <c r="IS6" s="493"/>
      <c r="IT6" s="493"/>
      <c r="IU6" s="493"/>
      <c r="IV6" s="493"/>
    </row>
    <row r="7" spans="1:256" ht="20.25" customHeight="1">
      <c r="A7" s="491" t="s">
        <v>577</v>
      </c>
      <c r="B7" s="616">
        <v>1014619</v>
      </c>
      <c r="C7" s="617">
        <v>0</v>
      </c>
      <c r="D7" s="617">
        <v>1014619</v>
      </c>
      <c r="E7" s="617">
        <v>1014619</v>
      </c>
      <c r="F7" s="617">
        <v>0</v>
      </c>
      <c r="G7" s="617">
        <v>18680</v>
      </c>
      <c r="H7" s="617">
        <v>6950</v>
      </c>
      <c r="I7" s="617">
        <v>259472</v>
      </c>
      <c r="J7" s="617">
        <v>0</v>
      </c>
      <c r="K7" s="617">
        <v>0</v>
      </c>
      <c r="L7" s="617">
        <v>530</v>
      </c>
      <c r="M7" s="617">
        <v>0</v>
      </c>
      <c r="N7" s="617">
        <v>0</v>
      </c>
      <c r="O7" s="617">
        <v>0</v>
      </c>
      <c r="P7" s="617">
        <v>283700</v>
      </c>
      <c r="Q7" s="620">
        <v>445287</v>
      </c>
      <c r="R7" s="485" t="s">
        <v>577</v>
      </c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3"/>
      <c r="EG7" s="493"/>
      <c r="EH7" s="493"/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3"/>
      <c r="FL7" s="493"/>
      <c r="FM7" s="493"/>
      <c r="FN7" s="493"/>
      <c r="FO7" s="493"/>
      <c r="FP7" s="493"/>
      <c r="FQ7" s="493"/>
      <c r="FR7" s="493"/>
      <c r="FS7" s="493"/>
      <c r="FT7" s="493"/>
      <c r="FU7" s="493"/>
      <c r="FV7" s="493"/>
      <c r="FW7" s="493"/>
      <c r="FX7" s="493"/>
      <c r="FY7" s="493"/>
      <c r="FZ7" s="493"/>
      <c r="GA7" s="493"/>
      <c r="GB7" s="493"/>
      <c r="GC7" s="493"/>
      <c r="GD7" s="493"/>
      <c r="GE7" s="493"/>
      <c r="GF7" s="493"/>
      <c r="GG7" s="493"/>
      <c r="GH7" s="493"/>
      <c r="GI7" s="493"/>
      <c r="GJ7" s="493"/>
      <c r="GK7" s="493"/>
      <c r="GL7" s="493"/>
      <c r="GM7" s="493"/>
      <c r="GN7" s="493"/>
      <c r="GO7" s="493"/>
      <c r="GP7" s="493"/>
      <c r="GQ7" s="493"/>
      <c r="GR7" s="493"/>
      <c r="GS7" s="493"/>
      <c r="GT7" s="493"/>
      <c r="GU7" s="493"/>
      <c r="GV7" s="493"/>
      <c r="GW7" s="493"/>
      <c r="GX7" s="493"/>
      <c r="GY7" s="493"/>
      <c r="GZ7" s="493"/>
      <c r="HA7" s="493"/>
      <c r="HB7" s="493"/>
      <c r="HC7" s="493"/>
      <c r="HD7" s="493"/>
      <c r="HE7" s="493"/>
      <c r="HF7" s="493"/>
      <c r="HG7" s="493"/>
      <c r="HH7" s="493"/>
      <c r="HI7" s="493"/>
      <c r="HJ7" s="493"/>
      <c r="HK7" s="493"/>
      <c r="HL7" s="493"/>
      <c r="HM7" s="493"/>
      <c r="HN7" s="493"/>
      <c r="HO7" s="493"/>
      <c r="HP7" s="493"/>
      <c r="HQ7" s="493"/>
      <c r="HR7" s="493"/>
      <c r="HS7" s="493"/>
      <c r="HT7" s="493"/>
      <c r="HU7" s="493"/>
      <c r="HV7" s="493"/>
      <c r="HW7" s="493"/>
      <c r="HX7" s="493"/>
      <c r="HY7" s="493"/>
      <c r="HZ7" s="493"/>
      <c r="IA7" s="493"/>
      <c r="IB7" s="493"/>
      <c r="IC7" s="493"/>
      <c r="ID7" s="493"/>
      <c r="IE7" s="493"/>
      <c r="IF7" s="493"/>
      <c r="IG7" s="493"/>
      <c r="IH7" s="493"/>
      <c r="II7" s="493"/>
      <c r="IJ7" s="493"/>
      <c r="IK7" s="493"/>
      <c r="IL7" s="493"/>
      <c r="IM7" s="493"/>
      <c r="IN7" s="493"/>
      <c r="IO7" s="493"/>
      <c r="IP7" s="493"/>
      <c r="IQ7" s="493"/>
      <c r="IR7" s="493"/>
      <c r="IS7" s="493"/>
      <c r="IT7" s="493"/>
      <c r="IU7" s="493"/>
      <c r="IV7" s="493"/>
    </row>
    <row r="8" spans="1:256" ht="20.25" customHeight="1">
      <c r="A8" s="491" t="s">
        <v>109</v>
      </c>
      <c r="B8" s="585">
        <v>930944</v>
      </c>
      <c r="C8" s="507">
        <v>0</v>
      </c>
      <c r="D8" s="507">
        <v>930944</v>
      </c>
      <c r="E8" s="507">
        <v>930944</v>
      </c>
      <c r="F8" s="507">
        <v>0</v>
      </c>
      <c r="G8" s="507">
        <v>9080</v>
      </c>
      <c r="H8" s="507">
        <v>6100</v>
      </c>
      <c r="I8" s="507">
        <v>269652</v>
      </c>
      <c r="J8" s="507">
        <v>0</v>
      </c>
      <c r="K8" s="507">
        <v>0</v>
      </c>
      <c r="L8" s="507">
        <v>650</v>
      </c>
      <c r="M8" s="507">
        <v>0</v>
      </c>
      <c r="N8" s="507">
        <v>0</v>
      </c>
      <c r="O8" s="507">
        <v>4660</v>
      </c>
      <c r="P8" s="507">
        <v>235400</v>
      </c>
      <c r="Q8" s="590">
        <v>405402</v>
      </c>
      <c r="R8" s="485" t="s">
        <v>109</v>
      </c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  <c r="IV8" s="493"/>
    </row>
    <row r="9" spans="1:256" ht="20.25" customHeight="1">
      <c r="A9" s="491" t="s">
        <v>1013</v>
      </c>
      <c r="B9" s="585">
        <v>978748</v>
      </c>
      <c r="C9" s="507">
        <v>0</v>
      </c>
      <c r="D9" s="507">
        <v>978748</v>
      </c>
      <c r="E9" s="507">
        <v>978748</v>
      </c>
      <c r="F9" s="507">
        <v>0</v>
      </c>
      <c r="G9" s="507">
        <v>11180</v>
      </c>
      <c r="H9" s="507">
        <v>39405</v>
      </c>
      <c r="I9" s="507">
        <v>375577</v>
      </c>
      <c r="J9" s="507">
        <v>0</v>
      </c>
      <c r="K9" s="507">
        <v>0</v>
      </c>
      <c r="L9" s="507">
        <v>360</v>
      </c>
      <c r="M9" s="507">
        <v>0</v>
      </c>
      <c r="N9" s="507">
        <v>0</v>
      </c>
      <c r="O9" s="507">
        <v>0</v>
      </c>
      <c r="P9" s="507">
        <v>194600</v>
      </c>
      <c r="Q9" s="590">
        <v>357626</v>
      </c>
      <c r="R9" s="485" t="s">
        <v>1013</v>
      </c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  <c r="IV9" s="493"/>
    </row>
    <row r="10" spans="1:256" s="1199" customFormat="1" ht="20.25" customHeight="1">
      <c r="A10" s="491" t="s">
        <v>1307</v>
      </c>
      <c r="B10" s="585">
        <v>1030834</v>
      </c>
      <c r="C10" s="507"/>
      <c r="D10" s="507">
        <v>1030834</v>
      </c>
      <c r="E10" s="507">
        <v>1030834</v>
      </c>
      <c r="F10" s="507">
        <v>0</v>
      </c>
      <c r="G10" s="507">
        <v>15520</v>
      </c>
      <c r="H10" s="507">
        <v>35600</v>
      </c>
      <c r="I10" s="507">
        <v>396844</v>
      </c>
      <c r="J10" s="507">
        <v>0</v>
      </c>
      <c r="K10" s="507">
        <v>0</v>
      </c>
      <c r="L10" s="507">
        <v>3140</v>
      </c>
      <c r="M10" s="507">
        <v>1600</v>
      </c>
      <c r="N10" s="507">
        <v>0</v>
      </c>
      <c r="O10" s="507">
        <v>0</v>
      </c>
      <c r="P10" s="507">
        <v>172900</v>
      </c>
      <c r="Q10" s="590">
        <v>405230</v>
      </c>
      <c r="R10" s="485" t="s">
        <v>1307</v>
      </c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93"/>
      <c r="DZ10" s="493"/>
      <c r="EA10" s="493"/>
      <c r="EB10" s="493"/>
      <c r="EC10" s="493"/>
      <c r="ED10" s="493"/>
      <c r="EE10" s="493"/>
      <c r="EF10" s="493"/>
      <c r="EG10" s="493"/>
      <c r="EH10" s="493"/>
      <c r="EI10" s="493"/>
      <c r="EJ10" s="493"/>
      <c r="EK10" s="493"/>
      <c r="EL10" s="493"/>
      <c r="EM10" s="493"/>
      <c r="EN10" s="493"/>
      <c r="EO10" s="493"/>
      <c r="EP10" s="493"/>
      <c r="EQ10" s="493"/>
      <c r="ER10" s="493"/>
      <c r="ES10" s="493"/>
      <c r="ET10" s="493"/>
      <c r="EU10" s="493"/>
      <c r="EV10" s="493"/>
      <c r="EW10" s="493"/>
      <c r="EX10" s="493"/>
      <c r="EY10" s="493"/>
      <c r="EZ10" s="493"/>
      <c r="FA10" s="493"/>
      <c r="FB10" s="493"/>
      <c r="FC10" s="493"/>
      <c r="FD10" s="493"/>
      <c r="FE10" s="493"/>
      <c r="FF10" s="493"/>
      <c r="FG10" s="493"/>
      <c r="FH10" s="493"/>
      <c r="FI10" s="493"/>
      <c r="FJ10" s="493"/>
      <c r="FK10" s="493"/>
      <c r="FL10" s="493"/>
      <c r="FM10" s="493"/>
      <c r="FN10" s="493"/>
      <c r="FO10" s="493"/>
      <c r="FP10" s="493"/>
      <c r="FQ10" s="493"/>
      <c r="FR10" s="493"/>
      <c r="FS10" s="493"/>
      <c r="FT10" s="493"/>
      <c r="FU10" s="493"/>
      <c r="FV10" s="493"/>
      <c r="FW10" s="493"/>
      <c r="FX10" s="493"/>
      <c r="FY10" s="493"/>
      <c r="FZ10" s="493"/>
      <c r="GA10" s="493"/>
      <c r="GB10" s="493"/>
      <c r="GC10" s="493"/>
      <c r="GD10" s="493"/>
      <c r="GE10" s="493"/>
      <c r="GF10" s="493"/>
      <c r="GG10" s="493"/>
      <c r="GH10" s="493"/>
      <c r="GI10" s="493"/>
      <c r="GJ10" s="493"/>
      <c r="GK10" s="493"/>
      <c r="GL10" s="493"/>
      <c r="GM10" s="493"/>
      <c r="GN10" s="493"/>
      <c r="GO10" s="493"/>
      <c r="GP10" s="493"/>
      <c r="GQ10" s="493"/>
      <c r="GR10" s="493"/>
      <c r="GS10" s="493"/>
      <c r="GT10" s="493"/>
      <c r="GU10" s="493"/>
      <c r="GV10" s="493"/>
      <c r="GW10" s="493"/>
      <c r="GX10" s="493"/>
      <c r="GY10" s="493"/>
      <c r="GZ10" s="493"/>
      <c r="HA10" s="493"/>
      <c r="HB10" s="493"/>
      <c r="HC10" s="493"/>
      <c r="HD10" s="493"/>
      <c r="HE10" s="493"/>
      <c r="HF10" s="493"/>
      <c r="HG10" s="493"/>
      <c r="HH10" s="493"/>
      <c r="HI10" s="493"/>
      <c r="HJ10" s="493"/>
      <c r="HK10" s="493"/>
      <c r="HL10" s="493"/>
      <c r="HM10" s="493"/>
      <c r="HN10" s="493"/>
      <c r="HO10" s="493"/>
      <c r="HP10" s="493"/>
      <c r="HQ10" s="493"/>
      <c r="HR10" s="493"/>
      <c r="HS10" s="493"/>
      <c r="HT10" s="493"/>
      <c r="HU10" s="493"/>
      <c r="HV10" s="493"/>
      <c r="HW10" s="493"/>
      <c r="HX10" s="493"/>
      <c r="HY10" s="493"/>
      <c r="HZ10" s="493"/>
      <c r="IA10" s="493"/>
      <c r="IB10" s="493"/>
      <c r="IC10" s="493"/>
      <c r="ID10" s="493"/>
      <c r="IE10" s="493"/>
      <c r="IF10" s="493"/>
      <c r="IG10" s="493"/>
      <c r="IH10" s="493"/>
      <c r="II10" s="493"/>
      <c r="IJ10" s="493"/>
      <c r="IK10" s="493"/>
      <c r="IL10" s="493"/>
      <c r="IM10" s="493"/>
      <c r="IN10" s="493"/>
      <c r="IO10" s="493"/>
      <c r="IP10" s="493"/>
      <c r="IQ10" s="493"/>
      <c r="IR10" s="493"/>
      <c r="IS10" s="493"/>
      <c r="IT10" s="493"/>
      <c r="IU10" s="493"/>
      <c r="IV10" s="493"/>
    </row>
    <row r="11" spans="1:256" s="1198" customFormat="1" ht="20.25" customHeight="1">
      <c r="A11" s="607" t="s">
        <v>1323</v>
      </c>
      <c r="B11" s="584">
        <v>1127544</v>
      </c>
      <c r="C11" s="584">
        <v>0</v>
      </c>
      <c r="D11" s="584">
        <v>1127544</v>
      </c>
      <c r="E11" s="584">
        <v>1127544</v>
      </c>
      <c r="F11" s="584">
        <v>0</v>
      </c>
      <c r="G11" s="584">
        <v>12720</v>
      </c>
      <c r="H11" s="584">
        <v>14530</v>
      </c>
      <c r="I11" s="584">
        <v>423511</v>
      </c>
      <c r="J11" s="584">
        <v>0</v>
      </c>
      <c r="K11" s="584">
        <v>0</v>
      </c>
      <c r="L11" s="584">
        <v>310</v>
      </c>
      <c r="M11" s="584">
        <v>0</v>
      </c>
      <c r="N11" s="584">
        <v>0</v>
      </c>
      <c r="O11" s="584">
        <v>2350</v>
      </c>
      <c r="P11" s="584">
        <v>182098</v>
      </c>
      <c r="Q11" s="584">
        <v>492025</v>
      </c>
      <c r="R11" s="615" t="s">
        <v>1323</v>
      </c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5"/>
      <c r="DG11" s="495"/>
      <c r="DH11" s="495"/>
      <c r="DI11" s="495"/>
      <c r="DJ11" s="495"/>
      <c r="DK11" s="495"/>
      <c r="DL11" s="495"/>
      <c r="DM11" s="495"/>
      <c r="DN11" s="495"/>
      <c r="DO11" s="495"/>
      <c r="DP11" s="495"/>
      <c r="DQ11" s="495"/>
      <c r="DR11" s="495"/>
      <c r="DS11" s="495"/>
      <c r="DT11" s="495"/>
      <c r="DU11" s="495"/>
      <c r="DV11" s="495"/>
      <c r="DW11" s="495"/>
      <c r="DX11" s="495"/>
      <c r="DY11" s="495"/>
      <c r="DZ11" s="495"/>
      <c r="EA11" s="495"/>
      <c r="EB11" s="495"/>
      <c r="EC11" s="495"/>
      <c r="ED11" s="495"/>
      <c r="EE11" s="495"/>
      <c r="EF11" s="495"/>
      <c r="EG11" s="495"/>
      <c r="EH11" s="495"/>
      <c r="EI11" s="495"/>
      <c r="EJ11" s="495"/>
      <c r="EK11" s="495"/>
      <c r="EL11" s="495"/>
      <c r="EM11" s="495"/>
      <c r="EN11" s="495"/>
      <c r="EO11" s="495"/>
      <c r="EP11" s="495"/>
      <c r="EQ11" s="495"/>
      <c r="ER11" s="495"/>
      <c r="ES11" s="495"/>
      <c r="ET11" s="495"/>
      <c r="EU11" s="495"/>
      <c r="EV11" s="495"/>
      <c r="EW11" s="495"/>
      <c r="EX11" s="495"/>
      <c r="EY11" s="495"/>
      <c r="EZ11" s="495"/>
      <c r="FA11" s="495"/>
      <c r="FB11" s="495"/>
      <c r="FC11" s="495"/>
      <c r="FD11" s="495"/>
      <c r="FE11" s="495"/>
      <c r="FF11" s="495"/>
      <c r="FG11" s="495"/>
      <c r="FH11" s="495"/>
      <c r="FI11" s="495"/>
      <c r="FJ11" s="495"/>
      <c r="FK11" s="495"/>
      <c r="FL11" s="495"/>
      <c r="FM11" s="495"/>
      <c r="FN11" s="495"/>
      <c r="FO11" s="495"/>
      <c r="FP11" s="495"/>
      <c r="FQ11" s="495"/>
      <c r="FR11" s="495"/>
      <c r="FS11" s="495"/>
      <c r="FT11" s="495"/>
      <c r="FU11" s="495"/>
      <c r="FV11" s="495"/>
      <c r="FW11" s="495"/>
      <c r="FX11" s="495"/>
      <c r="FY11" s="495"/>
      <c r="FZ11" s="495"/>
      <c r="GA11" s="495"/>
      <c r="GB11" s="495"/>
      <c r="GC11" s="495"/>
      <c r="GD11" s="495"/>
      <c r="GE11" s="495"/>
      <c r="GF11" s="495"/>
      <c r="GG11" s="495"/>
      <c r="GH11" s="495"/>
      <c r="GI11" s="495"/>
      <c r="GJ11" s="495"/>
      <c r="GK11" s="495"/>
      <c r="GL11" s="495"/>
      <c r="GM11" s="495"/>
      <c r="GN11" s="495"/>
      <c r="GO11" s="495"/>
      <c r="GP11" s="495"/>
      <c r="GQ11" s="495"/>
      <c r="GR11" s="495"/>
      <c r="GS11" s="495"/>
      <c r="GT11" s="495"/>
      <c r="GU11" s="495"/>
      <c r="GV11" s="495"/>
      <c r="GW11" s="495"/>
      <c r="GX11" s="495"/>
      <c r="GY11" s="495"/>
      <c r="GZ11" s="495"/>
      <c r="HA11" s="495"/>
      <c r="HB11" s="495"/>
      <c r="HC11" s="495"/>
      <c r="HD11" s="495"/>
      <c r="HE11" s="495"/>
      <c r="HF11" s="495"/>
      <c r="HG11" s="495"/>
      <c r="HH11" s="495"/>
      <c r="HI11" s="495"/>
      <c r="HJ11" s="495"/>
      <c r="HK11" s="495"/>
      <c r="HL11" s="495"/>
      <c r="HM11" s="495"/>
      <c r="HN11" s="495"/>
      <c r="HO11" s="495"/>
      <c r="HP11" s="495"/>
      <c r="HQ11" s="495"/>
      <c r="HR11" s="495"/>
      <c r="HS11" s="495"/>
      <c r="HT11" s="495"/>
      <c r="HU11" s="495"/>
      <c r="HV11" s="495"/>
      <c r="HW11" s="495"/>
      <c r="HX11" s="495"/>
      <c r="HY11" s="495"/>
      <c r="HZ11" s="495"/>
      <c r="IA11" s="495"/>
      <c r="IB11" s="495"/>
      <c r="IC11" s="495"/>
      <c r="ID11" s="495"/>
      <c r="IE11" s="495"/>
      <c r="IF11" s="495"/>
      <c r="IG11" s="495"/>
      <c r="IH11" s="495"/>
      <c r="II11" s="495"/>
      <c r="IJ11" s="495"/>
      <c r="IK11" s="495"/>
      <c r="IL11" s="495"/>
      <c r="IM11" s="495"/>
      <c r="IN11" s="495"/>
      <c r="IO11" s="495"/>
      <c r="IP11" s="495"/>
      <c r="IQ11" s="495"/>
      <c r="IR11" s="495"/>
      <c r="IS11" s="495"/>
      <c r="IT11" s="495"/>
      <c r="IU11" s="495"/>
      <c r="IV11" s="495"/>
    </row>
    <row r="12" spans="1:256" ht="20.25" customHeight="1">
      <c r="A12" s="607" t="s">
        <v>1223</v>
      </c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485" t="s">
        <v>68</v>
      </c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495"/>
      <c r="BH12" s="495"/>
      <c r="BI12" s="495"/>
      <c r="BJ12" s="495"/>
      <c r="BK12" s="495"/>
      <c r="BL12" s="495"/>
      <c r="BM12" s="495"/>
      <c r="BN12" s="495"/>
      <c r="BO12" s="495"/>
      <c r="BP12" s="495"/>
      <c r="BQ12" s="495"/>
      <c r="BR12" s="495"/>
      <c r="BS12" s="495"/>
      <c r="BT12" s="495"/>
      <c r="BU12" s="495"/>
      <c r="BV12" s="495"/>
      <c r="BW12" s="495"/>
      <c r="BX12" s="495"/>
      <c r="BY12" s="495"/>
      <c r="BZ12" s="495"/>
      <c r="CA12" s="495"/>
      <c r="CB12" s="495"/>
      <c r="CC12" s="495"/>
      <c r="CD12" s="495"/>
      <c r="CE12" s="495"/>
      <c r="CF12" s="495"/>
      <c r="CG12" s="495"/>
      <c r="CH12" s="495"/>
      <c r="CI12" s="495"/>
      <c r="CJ12" s="495"/>
      <c r="CK12" s="495"/>
      <c r="CL12" s="495"/>
      <c r="CM12" s="495"/>
      <c r="CN12" s="495"/>
      <c r="CO12" s="495"/>
      <c r="CP12" s="495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5"/>
      <c r="DG12" s="495"/>
      <c r="DH12" s="495"/>
      <c r="DI12" s="495"/>
      <c r="DJ12" s="495"/>
      <c r="DK12" s="495"/>
      <c r="DL12" s="495"/>
      <c r="DM12" s="495"/>
      <c r="DN12" s="495"/>
      <c r="DO12" s="495"/>
      <c r="DP12" s="495"/>
      <c r="DQ12" s="495"/>
      <c r="DR12" s="495"/>
      <c r="DS12" s="495"/>
      <c r="DT12" s="495"/>
      <c r="DU12" s="495"/>
      <c r="DV12" s="495"/>
      <c r="DW12" s="495"/>
      <c r="DX12" s="495"/>
      <c r="DY12" s="495"/>
      <c r="DZ12" s="495"/>
      <c r="EA12" s="495"/>
      <c r="EB12" s="495"/>
      <c r="EC12" s="495"/>
      <c r="ED12" s="495"/>
      <c r="EE12" s="495"/>
      <c r="EF12" s="495"/>
      <c r="EG12" s="495"/>
      <c r="EH12" s="495"/>
      <c r="EI12" s="495"/>
      <c r="EJ12" s="495"/>
      <c r="EK12" s="495"/>
      <c r="EL12" s="495"/>
      <c r="EM12" s="495"/>
      <c r="EN12" s="495"/>
      <c r="EO12" s="495"/>
      <c r="EP12" s="495"/>
      <c r="EQ12" s="495"/>
      <c r="ER12" s="495"/>
      <c r="ES12" s="495"/>
      <c r="ET12" s="495"/>
      <c r="EU12" s="495"/>
      <c r="EV12" s="495"/>
      <c r="EW12" s="495"/>
      <c r="EX12" s="495"/>
      <c r="EY12" s="495"/>
      <c r="EZ12" s="495"/>
      <c r="FA12" s="495"/>
      <c r="FB12" s="495"/>
      <c r="FC12" s="495"/>
      <c r="FD12" s="495"/>
      <c r="FE12" s="495"/>
      <c r="FF12" s="495"/>
      <c r="FG12" s="495"/>
      <c r="FH12" s="495"/>
      <c r="FI12" s="495"/>
      <c r="FJ12" s="495"/>
      <c r="FK12" s="495"/>
      <c r="FL12" s="495"/>
      <c r="FM12" s="495"/>
      <c r="FN12" s="495"/>
      <c r="FO12" s="495"/>
      <c r="FP12" s="495"/>
      <c r="FQ12" s="495"/>
      <c r="FR12" s="495"/>
      <c r="FS12" s="495"/>
      <c r="FT12" s="495"/>
      <c r="FU12" s="495"/>
      <c r="FV12" s="495"/>
      <c r="FW12" s="495"/>
      <c r="FX12" s="495"/>
      <c r="FY12" s="495"/>
      <c r="FZ12" s="495"/>
      <c r="GA12" s="495"/>
      <c r="GB12" s="495"/>
      <c r="GC12" s="495"/>
      <c r="GD12" s="495"/>
      <c r="GE12" s="495"/>
      <c r="GF12" s="495"/>
      <c r="GG12" s="495"/>
      <c r="GH12" s="495"/>
      <c r="GI12" s="495"/>
      <c r="GJ12" s="495"/>
      <c r="GK12" s="495"/>
      <c r="GL12" s="495"/>
      <c r="GM12" s="495"/>
      <c r="GN12" s="495"/>
      <c r="GO12" s="495"/>
      <c r="GP12" s="495"/>
      <c r="GQ12" s="495"/>
      <c r="GR12" s="495"/>
      <c r="GS12" s="495"/>
      <c r="GT12" s="495"/>
      <c r="GU12" s="495"/>
      <c r="GV12" s="495"/>
      <c r="GW12" s="495"/>
      <c r="GX12" s="495"/>
      <c r="GY12" s="495"/>
      <c r="GZ12" s="495"/>
      <c r="HA12" s="495"/>
      <c r="HB12" s="495"/>
      <c r="HC12" s="495"/>
      <c r="HD12" s="495"/>
      <c r="HE12" s="495"/>
      <c r="HF12" s="495"/>
      <c r="HG12" s="495"/>
      <c r="HH12" s="495"/>
      <c r="HI12" s="495"/>
      <c r="HJ12" s="495"/>
      <c r="HK12" s="495"/>
      <c r="HL12" s="495"/>
      <c r="HM12" s="495"/>
      <c r="HN12" s="495"/>
      <c r="HO12" s="495"/>
      <c r="HP12" s="495"/>
      <c r="HQ12" s="495"/>
      <c r="HR12" s="495"/>
      <c r="HS12" s="495"/>
      <c r="HT12" s="495"/>
      <c r="HU12" s="495"/>
      <c r="HV12" s="495"/>
      <c r="HW12" s="495"/>
      <c r="HX12" s="495"/>
      <c r="HY12" s="495"/>
      <c r="HZ12" s="495"/>
      <c r="IA12" s="495"/>
      <c r="IB12" s="495"/>
      <c r="IC12" s="495"/>
      <c r="ID12" s="495"/>
      <c r="IE12" s="495"/>
      <c r="IF12" s="495"/>
      <c r="IG12" s="495"/>
      <c r="IH12" s="495"/>
      <c r="II12" s="495"/>
      <c r="IJ12" s="495"/>
      <c r="IK12" s="495"/>
      <c r="IL12" s="495"/>
      <c r="IM12" s="495"/>
      <c r="IN12" s="495"/>
      <c r="IO12" s="495"/>
      <c r="IP12" s="495"/>
      <c r="IQ12" s="495"/>
      <c r="IR12" s="495"/>
      <c r="IS12" s="495"/>
      <c r="IT12" s="495"/>
      <c r="IU12" s="495"/>
      <c r="IV12" s="495"/>
    </row>
    <row r="13" spans="1:256" ht="20.25" customHeight="1">
      <c r="A13" s="491" t="s">
        <v>616</v>
      </c>
      <c r="B13" s="585">
        <v>107905</v>
      </c>
      <c r="C13" s="507"/>
      <c r="D13" s="507">
        <v>107905</v>
      </c>
      <c r="E13" s="507">
        <v>107905</v>
      </c>
      <c r="F13" s="507"/>
      <c r="G13" s="507">
        <v>320</v>
      </c>
      <c r="H13" s="507">
        <v>400</v>
      </c>
      <c r="I13" s="507">
        <v>36225</v>
      </c>
      <c r="J13" s="507"/>
      <c r="K13" s="507"/>
      <c r="L13" s="507">
        <v>10</v>
      </c>
      <c r="M13" s="507">
        <v>0</v>
      </c>
      <c r="N13" s="507">
        <v>0</v>
      </c>
      <c r="O13" s="507">
        <v>0</v>
      </c>
      <c r="P13" s="507">
        <v>31970</v>
      </c>
      <c r="Q13" s="590">
        <v>38980</v>
      </c>
      <c r="R13" s="485" t="s">
        <v>125</v>
      </c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3"/>
      <c r="CE13" s="493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3"/>
      <c r="CT13" s="493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3"/>
      <c r="DI13" s="493"/>
      <c r="DJ13" s="493"/>
      <c r="DK13" s="493"/>
      <c r="DL13" s="493"/>
      <c r="DM13" s="493"/>
      <c r="DN13" s="493"/>
      <c r="DO13" s="493"/>
      <c r="DP13" s="493"/>
      <c r="DQ13" s="493"/>
      <c r="DR13" s="493"/>
      <c r="DS13" s="493"/>
      <c r="DT13" s="493"/>
      <c r="DU13" s="493"/>
      <c r="DV13" s="493"/>
      <c r="DW13" s="493"/>
      <c r="DX13" s="493"/>
      <c r="DY13" s="493"/>
      <c r="DZ13" s="493"/>
      <c r="EA13" s="493"/>
      <c r="EB13" s="493"/>
      <c r="EC13" s="493"/>
      <c r="ED13" s="493"/>
      <c r="EE13" s="493"/>
      <c r="EF13" s="493"/>
      <c r="EG13" s="493"/>
      <c r="EH13" s="493"/>
      <c r="EI13" s="493"/>
      <c r="EJ13" s="493"/>
      <c r="EK13" s="493"/>
      <c r="EL13" s="493"/>
      <c r="EM13" s="493"/>
      <c r="EN13" s="493"/>
      <c r="EO13" s="493"/>
      <c r="EP13" s="493"/>
      <c r="EQ13" s="493"/>
      <c r="ER13" s="493"/>
      <c r="ES13" s="493"/>
      <c r="ET13" s="493"/>
      <c r="EU13" s="493"/>
      <c r="EV13" s="493"/>
      <c r="EW13" s="493"/>
      <c r="EX13" s="493"/>
      <c r="EY13" s="493"/>
      <c r="EZ13" s="493"/>
      <c r="FA13" s="493"/>
      <c r="FB13" s="493"/>
      <c r="FC13" s="493"/>
      <c r="FD13" s="493"/>
      <c r="FE13" s="493"/>
      <c r="FF13" s="493"/>
      <c r="FG13" s="493"/>
      <c r="FH13" s="493"/>
      <c r="FI13" s="493"/>
      <c r="FJ13" s="493"/>
      <c r="FK13" s="493"/>
      <c r="FL13" s="493"/>
      <c r="FM13" s="493"/>
      <c r="FN13" s="493"/>
      <c r="FO13" s="493"/>
      <c r="FP13" s="493"/>
      <c r="FQ13" s="493"/>
      <c r="FR13" s="493"/>
      <c r="FS13" s="493"/>
      <c r="FT13" s="493"/>
      <c r="FU13" s="493"/>
      <c r="FV13" s="493"/>
      <c r="FW13" s="493"/>
      <c r="FX13" s="493"/>
      <c r="FY13" s="493"/>
      <c r="FZ13" s="493"/>
      <c r="GA13" s="493"/>
      <c r="GB13" s="493"/>
      <c r="GC13" s="493"/>
      <c r="GD13" s="493"/>
      <c r="GE13" s="493"/>
      <c r="GF13" s="493"/>
      <c r="GG13" s="493"/>
      <c r="GH13" s="493"/>
      <c r="GI13" s="493"/>
      <c r="GJ13" s="493"/>
      <c r="GK13" s="493"/>
      <c r="GL13" s="493"/>
      <c r="GM13" s="493"/>
      <c r="GN13" s="493"/>
      <c r="GO13" s="493"/>
      <c r="GP13" s="493"/>
      <c r="GQ13" s="493"/>
      <c r="GR13" s="493"/>
      <c r="GS13" s="493"/>
      <c r="GT13" s="493"/>
      <c r="GU13" s="493"/>
      <c r="GV13" s="493"/>
      <c r="GW13" s="493"/>
      <c r="GX13" s="493"/>
      <c r="GY13" s="493"/>
      <c r="GZ13" s="493"/>
      <c r="HA13" s="493"/>
      <c r="HB13" s="493"/>
      <c r="HC13" s="493"/>
      <c r="HD13" s="493"/>
      <c r="HE13" s="493"/>
      <c r="HF13" s="493"/>
      <c r="HG13" s="493"/>
      <c r="HH13" s="493"/>
      <c r="HI13" s="493"/>
      <c r="HJ13" s="493"/>
      <c r="HK13" s="493"/>
      <c r="HL13" s="493"/>
      <c r="HM13" s="493"/>
      <c r="HN13" s="493"/>
      <c r="HO13" s="493"/>
      <c r="HP13" s="493"/>
      <c r="HQ13" s="493"/>
      <c r="HR13" s="493"/>
      <c r="HS13" s="493"/>
      <c r="HT13" s="493"/>
      <c r="HU13" s="493"/>
      <c r="HV13" s="493"/>
      <c r="HW13" s="493"/>
      <c r="HX13" s="493"/>
      <c r="HY13" s="493"/>
      <c r="HZ13" s="493"/>
      <c r="IA13" s="493"/>
      <c r="IB13" s="493"/>
      <c r="IC13" s="493"/>
      <c r="ID13" s="493"/>
      <c r="IE13" s="493"/>
      <c r="IF13" s="493"/>
      <c r="IG13" s="493"/>
      <c r="IH13" s="493"/>
      <c r="II13" s="493"/>
      <c r="IJ13" s="493"/>
      <c r="IK13" s="493"/>
      <c r="IL13" s="493"/>
      <c r="IM13" s="493"/>
      <c r="IN13" s="493"/>
      <c r="IO13" s="493"/>
      <c r="IP13" s="493"/>
      <c r="IQ13" s="493"/>
      <c r="IR13" s="493"/>
      <c r="IS13" s="493"/>
      <c r="IT13" s="493"/>
      <c r="IU13" s="493"/>
      <c r="IV13" s="493"/>
    </row>
    <row r="14" spans="1:256" ht="20.25" customHeight="1">
      <c r="A14" s="491" t="s">
        <v>618</v>
      </c>
      <c r="B14" s="585">
        <v>83476</v>
      </c>
      <c r="C14" s="507"/>
      <c r="D14" s="507">
        <v>83476</v>
      </c>
      <c r="E14" s="507">
        <v>83476</v>
      </c>
      <c r="F14" s="507"/>
      <c r="G14" s="507">
        <v>1720</v>
      </c>
      <c r="H14" s="507">
        <v>500</v>
      </c>
      <c r="I14" s="507">
        <v>24825</v>
      </c>
      <c r="J14" s="507"/>
      <c r="K14" s="507"/>
      <c r="L14" s="507">
        <v>20</v>
      </c>
      <c r="M14" s="507">
        <v>0</v>
      </c>
      <c r="N14" s="507">
        <v>0</v>
      </c>
      <c r="O14" s="507">
        <v>0</v>
      </c>
      <c r="P14" s="507">
        <v>26130</v>
      </c>
      <c r="Q14" s="590">
        <v>30281</v>
      </c>
      <c r="R14" s="485" t="s">
        <v>126</v>
      </c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3"/>
      <c r="DR14" s="493"/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93"/>
      <c r="EE14" s="493"/>
      <c r="EF14" s="493"/>
      <c r="EG14" s="493"/>
      <c r="EH14" s="493"/>
      <c r="EI14" s="493"/>
      <c r="EJ14" s="493"/>
      <c r="EK14" s="493"/>
      <c r="EL14" s="493"/>
      <c r="EM14" s="493"/>
      <c r="EN14" s="493"/>
      <c r="EO14" s="493"/>
      <c r="EP14" s="493"/>
      <c r="EQ14" s="493"/>
      <c r="ER14" s="493"/>
      <c r="ES14" s="493"/>
      <c r="ET14" s="493"/>
      <c r="EU14" s="493"/>
      <c r="EV14" s="493"/>
      <c r="EW14" s="493"/>
      <c r="EX14" s="493"/>
      <c r="EY14" s="493"/>
      <c r="EZ14" s="493"/>
      <c r="FA14" s="493"/>
      <c r="FB14" s="493"/>
      <c r="FC14" s="493"/>
      <c r="FD14" s="493"/>
      <c r="FE14" s="493"/>
      <c r="FF14" s="493"/>
      <c r="FG14" s="493"/>
      <c r="FH14" s="493"/>
      <c r="FI14" s="493"/>
      <c r="FJ14" s="493"/>
      <c r="FK14" s="493"/>
      <c r="FL14" s="493"/>
      <c r="FM14" s="493"/>
      <c r="FN14" s="493"/>
      <c r="FO14" s="493"/>
      <c r="FP14" s="493"/>
      <c r="FQ14" s="493"/>
      <c r="FR14" s="493"/>
      <c r="FS14" s="493"/>
      <c r="FT14" s="493"/>
      <c r="FU14" s="493"/>
      <c r="FV14" s="493"/>
      <c r="FW14" s="493"/>
      <c r="FX14" s="493"/>
      <c r="FY14" s="493"/>
      <c r="FZ14" s="493"/>
      <c r="GA14" s="493"/>
      <c r="GB14" s="493"/>
      <c r="GC14" s="493"/>
      <c r="GD14" s="493"/>
      <c r="GE14" s="493"/>
      <c r="GF14" s="493"/>
      <c r="GG14" s="493"/>
      <c r="GH14" s="493"/>
      <c r="GI14" s="493"/>
      <c r="GJ14" s="493"/>
      <c r="GK14" s="493"/>
      <c r="GL14" s="493"/>
      <c r="GM14" s="493"/>
      <c r="GN14" s="493"/>
      <c r="GO14" s="493"/>
      <c r="GP14" s="493"/>
      <c r="GQ14" s="493"/>
      <c r="GR14" s="493"/>
      <c r="GS14" s="493"/>
      <c r="GT14" s="493"/>
      <c r="GU14" s="493"/>
      <c r="GV14" s="493"/>
      <c r="GW14" s="493"/>
      <c r="GX14" s="493"/>
      <c r="GY14" s="493"/>
      <c r="GZ14" s="493"/>
      <c r="HA14" s="493"/>
      <c r="HB14" s="493"/>
      <c r="HC14" s="493"/>
      <c r="HD14" s="493"/>
      <c r="HE14" s="493"/>
      <c r="HF14" s="493"/>
      <c r="HG14" s="493"/>
      <c r="HH14" s="493"/>
      <c r="HI14" s="493"/>
      <c r="HJ14" s="493"/>
      <c r="HK14" s="493"/>
      <c r="HL14" s="493"/>
      <c r="HM14" s="493"/>
      <c r="HN14" s="493"/>
      <c r="HO14" s="493"/>
      <c r="HP14" s="493"/>
      <c r="HQ14" s="493"/>
      <c r="HR14" s="493"/>
      <c r="HS14" s="493"/>
      <c r="HT14" s="493"/>
      <c r="HU14" s="493"/>
      <c r="HV14" s="493"/>
      <c r="HW14" s="493"/>
      <c r="HX14" s="493"/>
      <c r="HY14" s="493"/>
      <c r="HZ14" s="493"/>
      <c r="IA14" s="493"/>
      <c r="IB14" s="493"/>
      <c r="IC14" s="493"/>
      <c r="ID14" s="493"/>
      <c r="IE14" s="493"/>
      <c r="IF14" s="493"/>
      <c r="IG14" s="493"/>
      <c r="IH14" s="493"/>
      <c r="II14" s="493"/>
      <c r="IJ14" s="493"/>
      <c r="IK14" s="493"/>
      <c r="IL14" s="493"/>
      <c r="IM14" s="493"/>
      <c r="IN14" s="493"/>
      <c r="IO14" s="493"/>
      <c r="IP14" s="493"/>
      <c r="IQ14" s="493"/>
      <c r="IR14" s="493"/>
      <c r="IS14" s="493"/>
      <c r="IT14" s="493"/>
      <c r="IU14" s="493"/>
      <c r="IV14" s="493"/>
    </row>
    <row r="15" spans="1:256" ht="20.25" customHeight="1">
      <c r="A15" s="491" t="s">
        <v>620</v>
      </c>
      <c r="B15" s="585">
        <v>106709</v>
      </c>
      <c r="C15" s="507"/>
      <c r="D15" s="507">
        <v>106709</v>
      </c>
      <c r="E15" s="507">
        <v>106709</v>
      </c>
      <c r="F15" s="507"/>
      <c r="G15" s="507">
        <v>480</v>
      </c>
      <c r="H15" s="507">
        <v>50</v>
      </c>
      <c r="I15" s="507">
        <v>39958</v>
      </c>
      <c r="J15" s="507"/>
      <c r="K15" s="507"/>
      <c r="L15" s="507">
        <v>20</v>
      </c>
      <c r="M15" s="507">
        <v>0</v>
      </c>
      <c r="N15" s="507">
        <v>0</v>
      </c>
      <c r="O15" s="507">
        <v>0</v>
      </c>
      <c r="P15" s="507">
        <v>33555</v>
      </c>
      <c r="Q15" s="590">
        <v>32646</v>
      </c>
      <c r="R15" s="485" t="s">
        <v>127</v>
      </c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3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3"/>
      <c r="DI15" s="493"/>
      <c r="DJ15" s="493"/>
      <c r="DK15" s="493"/>
      <c r="DL15" s="493"/>
      <c r="DM15" s="493"/>
      <c r="DN15" s="493"/>
      <c r="DO15" s="493"/>
      <c r="DP15" s="493"/>
      <c r="DQ15" s="493"/>
      <c r="DR15" s="493"/>
      <c r="DS15" s="493"/>
      <c r="DT15" s="493"/>
      <c r="DU15" s="493"/>
      <c r="DV15" s="493"/>
      <c r="DW15" s="493"/>
      <c r="DX15" s="493"/>
      <c r="DY15" s="493"/>
      <c r="DZ15" s="493"/>
      <c r="EA15" s="493"/>
      <c r="EB15" s="493"/>
      <c r="EC15" s="493"/>
      <c r="ED15" s="493"/>
      <c r="EE15" s="493"/>
      <c r="EF15" s="493"/>
      <c r="EG15" s="493"/>
      <c r="EH15" s="493"/>
      <c r="EI15" s="493"/>
      <c r="EJ15" s="493"/>
      <c r="EK15" s="493"/>
      <c r="EL15" s="493"/>
      <c r="EM15" s="493"/>
      <c r="EN15" s="493"/>
      <c r="EO15" s="493"/>
      <c r="EP15" s="493"/>
      <c r="EQ15" s="493"/>
      <c r="ER15" s="493"/>
      <c r="ES15" s="493"/>
      <c r="ET15" s="493"/>
      <c r="EU15" s="493"/>
      <c r="EV15" s="493"/>
      <c r="EW15" s="493"/>
      <c r="EX15" s="493"/>
      <c r="EY15" s="493"/>
      <c r="EZ15" s="493"/>
      <c r="FA15" s="493"/>
      <c r="FB15" s="493"/>
      <c r="FC15" s="493"/>
      <c r="FD15" s="493"/>
      <c r="FE15" s="493"/>
      <c r="FF15" s="493"/>
      <c r="FG15" s="493"/>
      <c r="FH15" s="493"/>
      <c r="FI15" s="493"/>
      <c r="FJ15" s="493"/>
      <c r="FK15" s="493"/>
      <c r="FL15" s="493"/>
      <c r="FM15" s="493"/>
      <c r="FN15" s="493"/>
      <c r="FO15" s="493"/>
      <c r="FP15" s="493"/>
      <c r="FQ15" s="493"/>
      <c r="FR15" s="493"/>
      <c r="FS15" s="493"/>
      <c r="FT15" s="493"/>
      <c r="FU15" s="493"/>
      <c r="FV15" s="493"/>
      <c r="FW15" s="493"/>
      <c r="FX15" s="493"/>
      <c r="FY15" s="493"/>
      <c r="FZ15" s="493"/>
      <c r="GA15" s="493"/>
      <c r="GB15" s="493"/>
      <c r="GC15" s="493"/>
      <c r="GD15" s="493"/>
      <c r="GE15" s="493"/>
      <c r="GF15" s="493"/>
      <c r="GG15" s="493"/>
      <c r="GH15" s="493"/>
      <c r="GI15" s="493"/>
      <c r="GJ15" s="493"/>
      <c r="GK15" s="493"/>
      <c r="GL15" s="493"/>
      <c r="GM15" s="493"/>
      <c r="GN15" s="493"/>
      <c r="GO15" s="493"/>
      <c r="GP15" s="493"/>
      <c r="GQ15" s="493"/>
      <c r="GR15" s="493"/>
      <c r="GS15" s="493"/>
      <c r="GT15" s="493"/>
      <c r="GU15" s="493"/>
      <c r="GV15" s="493"/>
      <c r="GW15" s="493"/>
      <c r="GX15" s="493"/>
      <c r="GY15" s="493"/>
      <c r="GZ15" s="493"/>
      <c r="HA15" s="493"/>
      <c r="HB15" s="493"/>
      <c r="HC15" s="493"/>
      <c r="HD15" s="493"/>
      <c r="HE15" s="493"/>
      <c r="HF15" s="493"/>
      <c r="HG15" s="493"/>
      <c r="HH15" s="493"/>
      <c r="HI15" s="493"/>
      <c r="HJ15" s="493"/>
      <c r="HK15" s="493"/>
      <c r="HL15" s="493"/>
      <c r="HM15" s="493"/>
      <c r="HN15" s="493"/>
      <c r="HO15" s="493"/>
      <c r="HP15" s="493"/>
      <c r="HQ15" s="493"/>
      <c r="HR15" s="493"/>
      <c r="HS15" s="493"/>
      <c r="HT15" s="493"/>
      <c r="HU15" s="493"/>
      <c r="HV15" s="493"/>
      <c r="HW15" s="493"/>
      <c r="HX15" s="493"/>
      <c r="HY15" s="493"/>
      <c r="HZ15" s="493"/>
      <c r="IA15" s="493"/>
      <c r="IB15" s="493"/>
      <c r="IC15" s="493"/>
      <c r="ID15" s="493"/>
      <c r="IE15" s="493"/>
      <c r="IF15" s="493"/>
      <c r="IG15" s="493"/>
      <c r="IH15" s="493"/>
      <c r="II15" s="493"/>
      <c r="IJ15" s="493"/>
      <c r="IK15" s="493"/>
      <c r="IL15" s="493"/>
      <c r="IM15" s="493"/>
      <c r="IN15" s="493"/>
      <c r="IO15" s="493"/>
      <c r="IP15" s="493"/>
      <c r="IQ15" s="493"/>
      <c r="IR15" s="493"/>
      <c r="IS15" s="493"/>
      <c r="IT15" s="493"/>
      <c r="IU15" s="493"/>
      <c r="IV15" s="493"/>
    </row>
    <row r="16" spans="1:256" ht="20.25" customHeight="1">
      <c r="A16" s="491" t="s">
        <v>622</v>
      </c>
      <c r="B16" s="585">
        <v>110045</v>
      </c>
      <c r="C16" s="507"/>
      <c r="D16" s="507">
        <v>110045</v>
      </c>
      <c r="E16" s="507">
        <v>110045</v>
      </c>
      <c r="F16" s="507"/>
      <c r="G16" s="507">
        <v>580</v>
      </c>
      <c r="H16" s="507">
        <v>2000</v>
      </c>
      <c r="I16" s="507">
        <v>39749</v>
      </c>
      <c r="J16" s="507"/>
      <c r="K16" s="507"/>
      <c r="L16" s="507">
        <v>20</v>
      </c>
      <c r="M16" s="507">
        <v>0</v>
      </c>
      <c r="N16" s="507">
        <v>0</v>
      </c>
      <c r="O16" s="507">
        <v>0</v>
      </c>
      <c r="P16" s="507">
        <v>36813</v>
      </c>
      <c r="Q16" s="590">
        <v>30883</v>
      </c>
      <c r="R16" s="485" t="s">
        <v>128</v>
      </c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3"/>
      <c r="IL16" s="493"/>
      <c r="IM16" s="493"/>
      <c r="IN16" s="493"/>
      <c r="IO16" s="493"/>
      <c r="IP16" s="493"/>
      <c r="IQ16" s="493"/>
      <c r="IR16" s="493"/>
      <c r="IS16" s="493"/>
      <c r="IT16" s="493"/>
      <c r="IU16" s="493"/>
      <c r="IV16" s="493"/>
    </row>
    <row r="17" spans="1:256" ht="20.25" customHeight="1">
      <c r="A17" s="491" t="s">
        <v>624</v>
      </c>
      <c r="B17" s="585">
        <v>77056</v>
      </c>
      <c r="C17" s="507"/>
      <c r="D17" s="507">
        <v>77056</v>
      </c>
      <c r="E17" s="507">
        <v>77056</v>
      </c>
      <c r="F17" s="507"/>
      <c r="G17" s="507">
        <v>480</v>
      </c>
      <c r="H17" s="507">
        <v>1000</v>
      </c>
      <c r="I17" s="507">
        <v>33397</v>
      </c>
      <c r="J17" s="507"/>
      <c r="K17" s="507"/>
      <c r="L17" s="507">
        <v>10</v>
      </c>
      <c r="M17" s="507">
        <v>0</v>
      </c>
      <c r="N17" s="507">
        <v>0</v>
      </c>
      <c r="O17" s="507">
        <v>0</v>
      </c>
      <c r="P17" s="507">
        <v>7055</v>
      </c>
      <c r="Q17" s="590">
        <v>35114</v>
      </c>
      <c r="R17" s="485" t="s">
        <v>129</v>
      </c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3"/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3"/>
      <c r="DV17" s="493"/>
      <c r="DW17" s="493"/>
      <c r="DX17" s="493"/>
      <c r="DY17" s="493"/>
      <c r="DZ17" s="493"/>
      <c r="EA17" s="493"/>
      <c r="EB17" s="493"/>
      <c r="EC17" s="493"/>
      <c r="ED17" s="493"/>
      <c r="EE17" s="493"/>
      <c r="EF17" s="493"/>
      <c r="EG17" s="493"/>
      <c r="EH17" s="493"/>
      <c r="EI17" s="493"/>
      <c r="EJ17" s="493"/>
      <c r="EK17" s="493"/>
      <c r="EL17" s="493"/>
      <c r="EM17" s="493"/>
      <c r="EN17" s="493"/>
      <c r="EO17" s="493"/>
      <c r="EP17" s="493"/>
      <c r="EQ17" s="493"/>
      <c r="ER17" s="493"/>
      <c r="ES17" s="493"/>
      <c r="ET17" s="493"/>
      <c r="EU17" s="493"/>
      <c r="EV17" s="493"/>
      <c r="EW17" s="493"/>
      <c r="EX17" s="493"/>
      <c r="EY17" s="493"/>
      <c r="EZ17" s="493"/>
      <c r="FA17" s="493"/>
      <c r="FB17" s="493"/>
      <c r="FC17" s="493"/>
      <c r="FD17" s="493"/>
      <c r="FE17" s="493"/>
      <c r="FF17" s="493"/>
      <c r="FG17" s="493"/>
      <c r="FH17" s="493"/>
      <c r="FI17" s="493"/>
      <c r="FJ17" s="493"/>
      <c r="FK17" s="493"/>
      <c r="FL17" s="493"/>
      <c r="FM17" s="493"/>
      <c r="FN17" s="493"/>
      <c r="FO17" s="493"/>
      <c r="FP17" s="493"/>
      <c r="FQ17" s="493"/>
      <c r="FR17" s="493"/>
      <c r="FS17" s="493"/>
      <c r="FT17" s="493"/>
      <c r="FU17" s="493"/>
      <c r="FV17" s="493"/>
      <c r="FW17" s="493"/>
      <c r="FX17" s="493"/>
      <c r="FY17" s="493"/>
      <c r="FZ17" s="493"/>
      <c r="GA17" s="493"/>
      <c r="GB17" s="493"/>
      <c r="GC17" s="493"/>
      <c r="GD17" s="493"/>
      <c r="GE17" s="493"/>
      <c r="GF17" s="493"/>
      <c r="GG17" s="493"/>
      <c r="GH17" s="493"/>
      <c r="GI17" s="493"/>
      <c r="GJ17" s="493"/>
      <c r="GK17" s="493"/>
      <c r="GL17" s="493"/>
      <c r="GM17" s="493"/>
      <c r="GN17" s="493"/>
      <c r="GO17" s="493"/>
      <c r="GP17" s="493"/>
      <c r="GQ17" s="493"/>
      <c r="GR17" s="493"/>
      <c r="GS17" s="493"/>
      <c r="GT17" s="493"/>
      <c r="GU17" s="493"/>
      <c r="GV17" s="493"/>
      <c r="GW17" s="493"/>
      <c r="GX17" s="493"/>
      <c r="GY17" s="493"/>
      <c r="GZ17" s="493"/>
      <c r="HA17" s="493"/>
      <c r="HB17" s="493"/>
      <c r="HC17" s="493"/>
      <c r="HD17" s="493"/>
      <c r="HE17" s="493"/>
      <c r="HF17" s="493"/>
      <c r="HG17" s="493"/>
      <c r="HH17" s="493"/>
      <c r="HI17" s="493"/>
      <c r="HJ17" s="493"/>
      <c r="HK17" s="493"/>
      <c r="HL17" s="493"/>
      <c r="HM17" s="493"/>
      <c r="HN17" s="493"/>
      <c r="HO17" s="493"/>
      <c r="HP17" s="493"/>
      <c r="HQ17" s="493"/>
      <c r="HR17" s="493"/>
      <c r="HS17" s="493"/>
      <c r="HT17" s="493"/>
      <c r="HU17" s="493"/>
      <c r="HV17" s="493"/>
      <c r="HW17" s="493"/>
      <c r="HX17" s="493"/>
      <c r="HY17" s="493"/>
      <c r="HZ17" s="493"/>
      <c r="IA17" s="493"/>
      <c r="IB17" s="493"/>
      <c r="IC17" s="493"/>
      <c r="ID17" s="493"/>
      <c r="IE17" s="493"/>
      <c r="IF17" s="493"/>
      <c r="IG17" s="493"/>
      <c r="IH17" s="493"/>
      <c r="II17" s="493"/>
      <c r="IJ17" s="493"/>
      <c r="IK17" s="493"/>
      <c r="IL17" s="493"/>
      <c r="IM17" s="493"/>
      <c r="IN17" s="493"/>
      <c r="IO17" s="493"/>
      <c r="IP17" s="493"/>
      <c r="IQ17" s="493"/>
      <c r="IR17" s="493"/>
      <c r="IS17" s="493"/>
      <c r="IT17" s="493"/>
      <c r="IU17" s="493"/>
      <c r="IV17" s="493"/>
    </row>
    <row r="18" spans="1:256" ht="20.25" customHeight="1">
      <c r="A18" s="491" t="s">
        <v>626</v>
      </c>
      <c r="B18" s="585">
        <v>98101</v>
      </c>
      <c r="C18" s="507"/>
      <c r="D18" s="507">
        <v>98101</v>
      </c>
      <c r="E18" s="507">
        <v>98101</v>
      </c>
      <c r="F18" s="507"/>
      <c r="G18" s="507">
        <v>1460</v>
      </c>
      <c r="H18" s="507">
        <v>3000</v>
      </c>
      <c r="I18" s="507">
        <v>38630</v>
      </c>
      <c r="J18" s="507"/>
      <c r="K18" s="507"/>
      <c r="L18" s="507">
        <v>20</v>
      </c>
      <c r="M18" s="507">
        <v>0</v>
      </c>
      <c r="N18" s="507">
        <v>0</v>
      </c>
      <c r="O18" s="507">
        <v>0</v>
      </c>
      <c r="P18" s="507">
        <v>7780</v>
      </c>
      <c r="Q18" s="590">
        <v>47211</v>
      </c>
      <c r="R18" s="485" t="s">
        <v>130</v>
      </c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3"/>
      <c r="EF18" s="493"/>
      <c r="EG18" s="493"/>
      <c r="EH18" s="493"/>
      <c r="EI18" s="493"/>
      <c r="EJ18" s="493"/>
      <c r="EK18" s="493"/>
      <c r="EL18" s="493"/>
      <c r="EM18" s="493"/>
      <c r="EN18" s="493"/>
      <c r="EO18" s="493"/>
      <c r="EP18" s="493"/>
      <c r="EQ18" s="493"/>
      <c r="ER18" s="493"/>
      <c r="ES18" s="493"/>
      <c r="ET18" s="493"/>
      <c r="EU18" s="493"/>
      <c r="EV18" s="493"/>
      <c r="EW18" s="493"/>
      <c r="EX18" s="493"/>
      <c r="EY18" s="493"/>
      <c r="EZ18" s="493"/>
      <c r="FA18" s="493"/>
      <c r="FB18" s="493"/>
      <c r="FC18" s="493"/>
      <c r="FD18" s="493"/>
      <c r="FE18" s="493"/>
      <c r="FF18" s="493"/>
      <c r="FG18" s="493"/>
      <c r="FH18" s="493"/>
      <c r="FI18" s="493"/>
      <c r="FJ18" s="493"/>
      <c r="FK18" s="493"/>
      <c r="FL18" s="493"/>
      <c r="FM18" s="493"/>
      <c r="FN18" s="493"/>
      <c r="FO18" s="493"/>
      <c r="FP18" s="493"/>
      <c r="FQ18" s="493"/>
      <c r="FR18" s="493"/>
      <c r="FS18" s="493"/>
      <c r="FT18" s="493"/>
      <c r="FU18" s="493"/>
      <c r="FV18" s="493"/>
      <c r="FW18" s="493"/>
      <c r="FX18" s="493"/>
      <c r="FY18" s="493"/>
      <c r="FZ18" s="493"/>
      <c r="GA18" s="493"/>
      <c r="GB18" s="493"/>
      <c r="GC18" s="493"/>
      <c r="GD18" s="493"/>
      <c r="GE18" s="493"/>
      <c r="GF18" s="493"/>
      <c r="GG18" s="493"/>
      <c r="GH18" s="493"/>
      <c r="GI18" s="493"/>
      <c r="GJ18" s="493"/>
      <c r="GK18" s="493"/>
      <c r="GL18" s="493"/>
      <c r="GM18" s="493"/>
      <c r="GN18" s="493"/>
      <c r="GO18" s="493"/>
      <c r="GP18" s="493"/>
      <c r="GQ18" s="493"/>
      <c r="GR18" s="493"/>
      <c r="GS18" s="493"/>
      <c r="GT18" s="493"/>
      <c r="GU18" s="493"/>
      <c r="GV18" s="493"/>
      <c r="GW18" s="493"/>
      <c r="GX18" s="493"/>
      <c r="GY18" s="493"/>
      <c r="GZ18" s="493"/>
      <c r="HA18" s="493"/>
      <c r="HB18" s="493"/>
      <c r="HC18" s="493"/>
      <c r="HD18" s="493"/>
      <c r="HE18" s="493"/>
      <c r="HF18" s="493"/>
      <c r="HG18" s="493"/>
      <c r="HH18" s="493"/>
      <c r="HI18" s="493"/>
      <c r="HJ18" s="493"/>
      <c r="HK18" s="493"/>
      <c r="HL18" s="493"/>
      <c r="HM18" s="493"/>
      <c r="HN18" s="493"/>
      <c r="HO18" s="493"/>
      <c r="HP18" s="493"/>
      <c r="HQ18" s="493"/>
      <c r="HR18" s="493"/>
      <c r="HS18" s="493"/>
      <c r="HT18" s="493"/>
      <c r="HU18" s="493"/>
      <c r="HV18" s="493"/>
      <c r="HW18" s="493"/>
      <c r="HX18" s="493"/>
      <c r="HY18" s="493"/>
      <c r="HZ18" s="493"/>
      <c r="IA18" s="493"/>
      <c r="IB18" s="493"/>
      <c r="IC18" s="493"/>
      <c r="ID18" s="493"/>
      <c r="IE18" s="493"/>
      <c r="IF18" s="493"/>
      <c r="IG18" s="493"/>
      <c r="IH18" s="493"/>
      <c r="II18" s="493"/>
      <c r="IJ18" s="493"/>
      <c r="IK18" s="493"/>
      <c r="IL18" s="493"/>
      <c r="IM18" s="493"/>
      <c r="IN18" s="493"/>
      <c r="IO18" s="493"/>
      <c r="IP18" s="493"/>
      <c r="IQ18" s="493"/>
      <c r="IR18" s="493"/>
      <c r="IS18" s="493"/>
      <c r="IT18" s="493"/>
      <c r="IU18" s="493"/>
      <c r="IV18" s="493"/>
    </row>
    <row r="19" spans="1:256" ht="20.25" customHeight="1">
      <c r="A19" s="491" t="s">
        <v>628</v>
      </c>
      <c r="B19" s="585">
        <v>100653</v>
      </c>
      <c r="C19" s="507"/>
      <c r="D19" s="507">
        <v>100653</v>
      </c>
      <c r="E19" s="507">
        <v>100653</v>
      </c>
      <c r="F19" s="507"/>
      <c r="G19" s="507">
        <v>1480</v>
      </c>
      <c r="H19" s="507">
        <v>2500</v>
      </c>
      <c r="I19" s="507">
        <v>36935</v>
      </c>
      <c r="J19" s="507"/>
      <c r="K19" s="507"/>
      <c r="L19" s="507">
        <v>10</v>
      </c>
      <c r="M19" s="507">
        <v>0</v>
      </c>
      <c r="N19" s="507">
        <v>0</v>
      </c>
      <c r="O19" s="507">
        <v>0</v>
      </c>
      <c r="P19" s="507">
        <v>0</v>
      </c>
      <c r="Q19" s="590">
        <v>59728</v>
      </c>
      <c r="R19" s="485" t="s">
        <v>131</v>
      </c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3"/>
      <c r="CE19" s="493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3"/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93"/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3"/>
      <c r="EF19" s="493"/>
      <c r="EG19" s="493"/>
      <c r="EH19" s="493"/>
      <c r="EI19" s="493"/>
      <c r="EJ19" s="493"/>
      <c r="EK19" s="493"/>
      <c r="EL19" s="493"/>
      <c r="EM19" s="493"/>
      <c r="EN19" s="493"/>
      <c r="EO19" s="493"/>
      <c r="EP19" s="493"/>
      <c r="EQ19" s="493"/>
      <c r="ER19" s="493"/>
      <c r="ES19" s="493"/>
      <c r="ET19" s="493"/>
      <c r="EU19" s="493"/>
      <c r="EV19" s="493"/>
      <c r="EW19" s="493"/>
      <c r="EX19" s="493"/>
      <c r="EY19" s="493"/>
      <c r="EZ19" s="493"/>
      <c r="FA19" s="493"/>
      <c r="FB19" s="493"/>
      <c r="FC19" s="493"/>
      <c r="FD19" s="493"/>
      <c r="FE19" s="493"/>
      <c r="FF19" s="493"/>
      <c r="FG19" s="493"/>
      <c r="FH19" s="493"/>
      <c r="FI19" s="493"/>
      <c r="FJ19" s="493"/>
      <c r="FK19" s="493"/>
      <c r="FL19" s="493"/>
      <c r="FM19" s="493"/>
      <c r="FN19" s="493"/>
      <c r="FO19" s="493"/>
      <c r="FP19" s="493"/>
      <c r="FQ19" s="493"/>
      <c r="FR19" s="493"/>
      <c r="FS19" s="493"/>
      <c r="FT19" s="493"/>
      <c r="FU19" s="493"/>
      <c r="FV19" s="493"/>
      <c r="FW19" s="493"/>
      <c r="FX19" s="493"/>
      <c r="FY19" s="493"/>
      <c r="FZ19" s="493"/>
      <c r="GA19" s="493"/>
      <c r="GB19" s="493"/>
      <c r="GC19" s="493"/>
      <c r="GD19" s="493"/>
      <c r="GE19" s="493"/>
      <c r="GF19" s="493"/>
      <c r="GG19" s="493"/>
      <c r="GH19" s="493"/>
      <c r="GI19" s="493"/>
      <c r="GJ19" s="493"/>
      <c r="GK19" s="493"/>
      <c r="GL19" s="493"/>
      <c r="GM19" s="493"/>
      <c r="GN19" s="493"/>
      <c r="GO19" s="493"/>
      <c r="GP19" s="493"/>
      <c r="GQ19" s="493"/>
      <c r="GR19" s="493"/>
      <c r="GS19" s="493"/>
      <c r="GT19" s="493"/>
      <c r="GU19" s="493"/>
      <c r="GV19" s="493"/>
      <c r="GW19" s="493"/>
      <c r="GX19" s="493"/>
      <c r="GY19" s="493"/>
      <c r="GZ19" s="493"/>
      <c r="HA19" s="493"/>
      <c r="HB19" s="493"/>
      <c r="HC19" s="493"/>
      <c r="HD19" s="493"/>
      <c r="HE19" s="493"/>
      <c r="HF19" s="493"/>
      <c r="HG19" s="493"/>
      <c r="HH19" s="493"/>
      <c r="HI19" s="493"/>
      <c r="HJ19" s="493"/>
      <c r="HK19" s="493"/>
      <c r="HL19" s="493"/>
      <c r="HM19" s="493"/>
      <c r="HN19" s="493"/>
      <c r="HO19" s="493"/>
      <c r="HP19" s="493"/>
      <c r="HQ19" s="493"/>
      <c r="HR19" s="493"/>
      <c r="HS19" s="493"/>
      <c r="HT19" s="493"/>
      <c r="HU19" s="493"/>
      <c r="HV19" s="493"/>
      <c r="HW19" s="493"/>
      <c r="HX19" s="493"/>
      <c r="HY19" s="493"/>
      <c r="HZ19" s="493"/>
      <c r="IA19" s="493"/>
      <c r="IB19" s="493"/>
      <c r="IC19" s="493"/>
      <c r="ID19" s="493"/>
      <c r="IE19" s="493"/>
      <c r="IF19" s="493"/>
      <c r="IG19" s="493"/>
      <c r="IH19" s="493"/>
      <c r="II19" s="493"/>
      <c r="IJ19" s="493"/>
      <c r="IK19" s="493"/>
      <c r="IL19" s="493"/>
      <c r="IM19" s="493"/>
      <c r="IN19" s="493"/>
      <c r="IO19" s="493"/>
      <c r="IP19" s="493"/>
      <c r="IQ19" s="493"/>
      <c r="IR19" s="493"/>
      <c r="IS19" s="493"/>
      <c r="IT19" s="493"/>
      <c r="IU19" s="493"/>
      <c r="IV19" s="493"/>
    </row>
    <row r="20" spans="1:256" ht="20.25" customHeight="1">
      <c r="A20" s="491" t="s">
        <v>630</v>
      </c>
      <c r="B20" s="585">
        <v>74150</v>
      </c>
      <c r="C20" s="507"/>
      <c r="D20" s="507">
        <v>74150</v>
      </c>
      <c r="E20" s="507">
        <v>74150</v>
      </c>
      <c r="F20" s="507"/>
      <c r="G20" s="507">
        <v>480</v>
      </c>
      <c r="H20" s="507">
        <v>1000</v>
      </c>
      <c r="I20" s="507">
        <v>29839</v>
      </c>
      <c r="J20" s="507"/>
      <c r="K20" s="507"/>
      <c r="L20" s="507">
        <v>50</v>
      </c>
      <c r="M20" s="507">
        <v>0</v>
      </c>
      <c r="N20" s="507">
        <v>0</v>
      </c>
      <c r="O20" s="507">
        <v>0</v>
      </c>
      <c r="P20" s="507">
        <v>0</v>
      </c>
      <c r="Q20" s="590">
        <v>42781</v>
      </c>
      <c r="R20" s="485" t="s">
        <v>132</v>
      </c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3"/>
      <c r="EF20" s="493"/>
      <c r="EG20" s="493"/>
      <c r="EH20" s="493"/>
      <c r="EI20" s="493"/>
      <c r="EJ20" s="493"/>
      <c r="EK20" s="493"/>
      <c r="EL20" s="493"/>
      <c r="EM20" s="493"/>
      <c r="EN20" s="493"/>
      <c r="EO20" s="493"/>
      <c r="EP20" s="493"/>
      <c r="EQ20" s="493"/>
      <c r="ER20" s="493"/>
      <c r="ES20" s="493"/>
      <c r="ET20" s="493"/>
      <c r="EU20" s="493"/>
      <c r="EV20" s="493"/>
      <c r="EW20" s="493"/>
      <c r="EX20" s="493"/>
      <c r="EY20" s="493"/>
      <c r="EZ20" s="493"/>
      <c r="FA20" s="493"/>
      <c r="FB20" s="493"/>
      <c r="FC20" s="493"/>
      <c r="FD20" s="493"/>
      <c r="FE20" s="493"/>
      <c r="FF20" s="493"/>
      <c r="FG20" s="493"/>
      <c r="FH20" s="493"/>
      <c r="FI20" s="493"/>
      <c r="FJ20" s="493"/>
      <c r="FK20" s="493"/>
      <c r="FL20" s="493"/>
      <c r="FM20" s="493"/>
      <c r="FN20" s="493"/>
      <c r="FO20" s="493"/>
      <c r="FP20" s="493"/>
      <c r="FQ20" s="493"/>
      <c r="FR20" s="493"/>
      <c r="FS20" s="493"/>
      <c r="FT20" s="493"/>
      <c r="FU20" s="493"/>
      <c r="FV20" s="493"/>
      <c r="FW20" s="493"/>
      <c r="FX20" s="493"/>
      <c r="FY20" s="493"/>
      <c r="FZ20" s="493"/>
      <c r="GA20" s="493"/>
      <c r="GB20" s="493"/>
      <c r="GC20" s="493"/>
      <c r="GD20" s="493"/>
      <c r="GE20" s="493"/>
      <c r="GF20" s="493"/>
      <c r="GG20" s="493"/>
      <c r="GH20" s="493"/>
      <c r="GI20" s="493"/>
      <c r="GJ20" s="493"/>
      <c r="GK20" s="493"/>
      <c r="GL20" s="493"/>
      <c r="GM20" s="493"/>
      <c r="GN20" s="493"/>
      <c r="GO20" s="493"/>
      <c r="GP20" s="493"/>
      <c r="GQ20" s="493"/>
      <c r="GR20" s="493"/>
      <c r="GS20" s="493"/>
      <c r="GT20" s="493"/>
      <c r="GU20" s="493"/>
      <c r="GV20" s="493"/>
      <c r="GW20" s="493"/>
      <c r="GX20" s="493"/>
      <c r="GY20" s="493"/>
      <c r="GZ20" s="493"/>
      <c r="HA20" s="493"/>
      <c r="HB20" s="493"/>
      <c r="HC20" s="493"/>
      <c r="HD20" s="493"/>
      <c r="HE20" s="493"/>
      <c r="HF20" s="493"/>
      <c r="HG20" s="493"/>
      <c r="HH20" s="493"/>
      <c r="HI20" s="493"/>
      <c r="HJ20" s="493"/>
      <c r="HK20" s="493"/>
      <c r="HL20" s="493"/>
      <c r="HM20" s="493"/>
      <c r="HN20" s="493"/>
      <c r="HO20" s="493"/>
      <c r="HP20" s="493"/>
      <c r="HQ20" s="493"/>
      <c r="HR20" s="493"/>
      <c r="HS20" s="493"/>
      <c r="HT20" s="493"/>
      <c r="HU20" s="493"/>
      <c r="HV20" s="493"/>
      <c r="HW20" s="493"/>
      <c r="HX20" s="493"/>
      <c r="HY20" s="493"/>
      <c r="HZ20" s="493"/>
      <c r="IA20" s="493"/>
      <c r="IB20" s="493"/>
      <c r="IC20" s="493"/>
      <c r="ID20" s="493"/>
      <c r="IE20" s="493"/>
      <c r="IF20" s="493"/>
      <c r="IG20" s="493"/>
      <c r="IH20" s="493"/>
      <c r="II20" s="493"/>
      <c r="IJ20" s="493"/>
      <c r="IK20" s="493"/>
      <c r="IL20" s="493"/>
      <c r="IM20" s="493"/>
      <c r="IN20" s="493"/>
      <c r="IO20" s="493"/>
      <c r="IP20" s="493"/>
      <c r="IQ20" s="493"/>
      <c r="IR20" s="493"/>
      <c r="IS20" s="493"/>
      <c r="IT20" s="493"/>
      <c r="IU20" s="493"/>
      <c r="IV20" s="493"/>
    </row>
    <row r="21" spans="1:256" ht="20.25" customHeight="1">
      <c r="A21" s="491" t="s">
        <v>632</v>
      </c>
      <c r="B21" s="585">
        <v>72892</v>
      </c>
      <c r="C21" s="507"/>
      <c r="D21" s="507">
        <v>72892</v>
      </c>
      <c r="E21" s="507">
        <v>72892</v>
      </c>
      <c r="F21" s="507"/>
      <c r="G21" s="507">
        <v>1920</v>
      </c>
      <c r="H21" s="507">
        <v>1500</v>
      </c>
      <c r="I21" s="507">
        <v>27783</v>
      </c>
      <c r="J21" s="507"/>
      <c r="K21" s="507"/>
      <c r="L21" s="507">
        <v>50</v>
      </c>
      <c r="M21" s="507">
        <v>0</v>
      </c>
      <c r="N21" s="507">
        <v>0</v>
      </c>
      <c r="O21" s="507">
        <v>0</v>
      </c>
      <c r="P21" s="507">
        <v>0</v>
      </c>
      <c r="Q21" s="590">
        <v>41639</v>
      </c>
      <c r="R21" s="485" t="s">
        <v>133</v>
      </c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  <c r="CI21" s="493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493"/>
      <c r="CV21" s="493"/>
      <c r="CW21" s="493"/>
      <c r="CX21" s="493"/>
      <c r="CY21" s="493"/>
      <c r="CZ21" s="493"/>
      <c r="DA21" s="493"/>
      <c r="DB21" s="493"/>
      <c r="DC21" s="493"/>
      <c r="DD21" s="493"/>
      <c r="DE21" s="493"/>
      <c r="DF21" s="493"/>
      <c r="DG21" s="493"/>
      <c r="DH21" s="493"/>
      <c r="DI21" s="493"/>
      <c r="DJ21" s="493"/>
      <c r="DK21" s="493"/>
      <c r="DL21" s="493"/>
      <c r="DM21" s="493"/>
      <c r="DN21" s="493"/>
      <c r="DO21" s="493"/>
      <c r="DP21" s="493"/>
      <c r="DQ21" s="493"/>
      <c r="DR21" s="493"/>
      <c r="DS21" s="493"/>
      <c r="DT21" s="493"/>
      <c r="DU21" s="493"/>
      <c r="DV21" s="493"/>
      <c r="DW21" s="493"/>
      <c r="DX21" s="493"/>
      <c r="DY21" s="493"/>
      <c r="DZ21" s="493"/>
      <c r="EA21" s="493"/>
      <c r="EB21" s="493"/>
      <c r="EC21" s="493"/>
      <c r="ED21" s="493"/>
      <c r="EE21" s="493"/>
      <c r="EF21" s="493"/>
      <c r="EG21" s="493"/>
      <c r="EH21" s="493"/>
      <c r="EI21" s="493"/>
      <c r="EJ21" s="493"/>
      <c r="EK21" s="493"/>
      <c r="EL21" s="493"/>
      <c r="EM21" s="493"/>
      <c r="EN21" s="493"/>
      <c r="EO21" s="493"/>
      <c r="EP21" s="493"/>
      <c r="EQ21" s="493"/>
      <c r="ER21" s="493"/>
      <c r="ES21" s="493"/>
      <c r="ET21" s="493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3"/>
      <c r="FF21" s="493"/>
      <c r="FG21" s="493"/>
      <c r="FH21" s="493"/>
      <c r="FI21" s="493"/>
      <c r="FJ21" s="493"/>
      <c r="FK21" s="493"/>
      <c r="FL21" s="493"/>
      <c r="FM21" s="493"/>
      <c r="FN21" s="493"/>
      <c r="FO21" s="493"/>
      <c r="FP21" s="493"/>
      <c r="FQ21" s="493"/>
      <c r="FR21" s="493"/>
      <c r="FS21" s="493"/>
      <c r="FT21" s="493"/>
      <c r="FU21" s="493"/>
      <c r="FV21" s="493"/>
      <c r="FW21" s="493"/>
      <c r="FX21" s="493"/>
      <c r="FY21" s="493"/>
      <c r="FZ21" s="493"/>
      <c r="GA21" s="493"/>
      <c r="GB21" s="493"/>
      <c r="GC21" s="493"/>
      <c r="GD21" s="493"/>
      <c r="GE21" s="493"/>
      <c r="GF21" s="493"/>
      <c r="GG21" s="493"/>
      <c r="GH21" s="493"/>
      <c r="GI21" s="493"/>
      <c r="GJ21" s="493"/>
      <c r="GK21" s="493"/>
      <c r="GL21" s="493"/>
      <c r="GM21" s="493"/>
      <c r="GN21" s="493"/>
      <c r="GO21" s="493"/>
      <c r="GP21" s="493"/>
      <c r="GQ21" s="493"/>
      <c r="GR21" s="493"/>
      <c r="GS21" s="493"/>
      <c r="GT21" s="493"/>
      <c r="GU21" s="493"/>
      <c r="GV21" s="493"/>
      <c r="GW21" s="493"/>
      <c r="GX21" s="493"/>
      <c r="GY21" s="493"/>
      <c r="GZ21" s="493"/>
      <c r="HA21" s="493"/>
      <c r="HB21" s="493"/>
      <c r="HC21" s="493"/>
      <c r="HD21" s="493"/>
      <c r="HE21" s="493"/>
      <c r="HF21" s="493"/>
      <c r="HG21" s="493"/>
      <c r="HH21" s="493"/>
      <c r="HI21" s="493"/>
      <c r="HJ21" s="493"/>
      <c r="HK21" s="493"/>
      <c r="HL21" s="493"/>
      <c r="HM21" s="493"/>
      <c r="HN21" s="493"/>
      <c r="HO21" s="493"/>
      <c r="HP21" s="493"/>
      <c r="HQ21" s="493"/>
      <c r="HR21" s="493"/>
      <c r="HS21" s="493"/>
      <c r="HT21" s="493"/>
      <c r="HU21" s="493"/>
      <c r="HV21" s="493"/>
      <c r="HW21" s="493"/>
      <c r="HX21" s="493"/>
      <c r="HY21" s="493"/>
      <c r="HZ21" s="493"/>
      <c r="IA21" s="493"/>
      <c r="IB21" s="493"/>
      <c r="IC21" s="493"/>
      <c r="ID21" s="493"/>
      <c r="IE21" s="493"/>
      <c r="IF21" s="493"/>
      <c r="IG21" s="493"/>
      <c r="IH21" s="493"/>
      <c r="II21" s="493"/>
      <c r="IJ21" s="493"/>
      <c r="IK21" s="493"/>
      <c r="IL21" s="493"/>
      <c r="IM21" s="493"/>
      <c r="IN21" s="493"/>
      <c r="IO21" s="493"/>
      <c r="IP21" s="493"/>
      <c r="IQ21" s="493"/>
      <c r="IR21" s="493"/>
      <c r="IS21" s="493"/>
      <c r="IT21" s="493"/>
      <c r="IU21" s="493"/>
      <c r="IV21" s="493"/>
    </row>
    <row r="22" spans="1:256" ht="20.25" customHeight="1">
      <c r="A22" s="491" t="s">
        <v>634</v>
      </c>
      <c r="B22" s="585">
        <v>90887</v>
      </c>
      <c r="C22" s="507"/>
      <c r="D22" s="507">
        <v>90887</v>
      </c>
      <c r="E22" s="507">
        <v>90887</v>
      </c>
      <c r="F22" s="507"/>
      <c r="G22" s="507">
        <v>1440</v>
      </c>
      <c r="H22" s="507">
        <v>1000</v>
      </c>
      <c r="I22" s="507">
        <v>37644</v>
      </c>
      <c r="J22" s="507"/>
      <c r="K22" s="507"/>
      <c r="L22" s="507">
        <v>70</v>
      </c>
      <c r="M22" s="507">
        <v>0</v>
      </c>
      <c r="N22" s="507">
        <v>0</v>
      </c>
      <c r="O22" s="507">
        <v>0</v>
      </c>
      <c r="P22" s="507">
        <v>6500</v>
      </c>
      <c r="Q22" s="590">
        <v>44233</v>
      </c>
      <c r="R22" s="485" t="s">
        <v>134</v>
      </c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3"/>
      <c r="EF22" s="493"/>
      <c r="EG22" s="493"/>
      <c r="EH22" s="493"/>
      <c r="EI22" s="493"/>
      <c r="EJ22" s="493"/>
      <c r="EK22" s="493"/>
      <c r="EL22" s="493"/>
      <c r="EM22" s="493"/>
      <c r="EN22" s="493"/>
      <c r="EO22" s="493"/>
      <c r="EP22" s="493"/>
      <c r="EQ22" s="493"/>
      <c r="ER22" s="493"/>
      <c r="ES22" s="493"/>
      <c r="ET22" s="493"/>
      <c r="EU22" s="493"/>
      <c r="EV22" s="493"/>
      <c r="EW22" s="493"/>
      <c r="EX22" s="493"/>
      <c r="EY22" s="493"/>
      <c r="EZ22" s="493"/>
      <c r="FA22" s="493"/>
      <c r="FB22" s="493"/>
      <c r="FC22" s="493"/>
      <c r="FD22" s="493"/>
      <c r="FE22" s="493"/>
      <c r="FF22" s="493"/>
      <c r="FG22" s="493"/>
      <c r="FH22" s="493"/>
      <c r="FI22" s="493"/>
      <c r="FJ22" s="493"/>
      <c r="FK22" s="493"/>
      <c r="FL22" s="493"/>
      <c r="FM22" s="493"/>
      <c r="FN22" s="493"/>
      <c r="FO22" s="493"/>
      <c r="FP22" s="493"/>
      <c r="FQ22" s="493"/>
      <c r="FR22" s="493"/>
      <c r="FS22" s="493"/>
      <c r="FT22" s="493"/>
      <c r="FU22" s="493"/>
      <c r="FV22" s="493"/>
      <c r="FW22" s="493"/>
      <c r="FX22" s="493"/>
      <c r="FY22" s="493"/>
      <c r="FZ22" s="493"/>
      <c r="GA22" s="493"/>
      <c r="GB22" s="493"/>
      <c r="GC22" s="493"/>
      <c r="GD22" s="493"/>
      <c r="GE22" s="493"/>
      <c r="GF22" s="493"/>
      <c r="GG22" s="493"/>
      <c r="GH22" s="493"/>
      <c r="GI22" s="493"/>
      <c r="GJ22" s="493"/>
      <c r="GK22" s="493"/>
      <c r="GL22" s="493"/>
      <c r="GM22" s="493"/>
      <c r="GN22" s="493"/>
      <c r="GO22" s="493"/>
      <c r="GP22" s="493"/>
      <c r="GQ22" s="493"/>
      <c r="GR22" s="493"/>
      <c r="GS22" s="493"/>
      <c r="GT22" s="493"/>
      <c r="GU22" s="493"/>
      <c r="GV22" s="493"/>
      <c r="GW22" s="493"/>
      <c r="GX22" s="493"/>
      <c r="GY22" s="493"/>
      <c r="GZ22" s="493"/>
      <c r="HA22" s="493"/>
      <c r="HB22" s="493"/>
      <c r="HC22" s="493"/>
      <c r="HD22" s="493"/>
      <c r="HE22" s="493"/>
      <c r="HF22" s="493"/>
      <c r="HG22" s="493"/>
      <c r="HH22" s="493"/>
      <c r="HI22" s="493"/>
      <c r="HJ22" s="493"/>
      <c r="HK22" s="493"/>
      <c r="HL22" s="493"/>
      <c r="HM22" s="493"/>
      <c r="HN22" s="493"/>
      <c r="HO22" s="493"/>
      <c r="HP22" s="493"/>
      <c r="HQ22" s="493"/>
      <c r="HR22" s="493"/>
      <c r="HS22" s="493"/>
      <c r="HT22" s="493"/>
      <c r="HU22" s="493"/>
      <c r="HV22" s="493"/>
      <c r="HW22" s="493"/>
      <c r="HX22" s="493"/>
      <c r="HY22" s="493"/>
      <c r="HZ22" s="493"/>
      <c r="IA22" s="493"/>
      <c r="IB22" s="493"/>
      <c r="IC22" s="493"/>
      <c r="ID22" s="493"/>
      <c r="IE22" s="493"/>
      <c r="IF22" s="493"/>
      <c r="IG22" s="493"/>
      <c r="IH22" s="493"/>
      <c r="II22" s="493"/>
      <c r="IJ22" s="493"/>
      <c r="IK22" s="493"/>
      <c r="IL22" s="493"/>
      <c r="IM22" s="493"/>
      <c r="IN22" s="493"/>
      <c r="IO22" s="493"/>
      <c r="IP22" s="493"/>
      <c r="IQ22" s="493"/>
      <c r="IR22" s="493"/>
      <c r="IS22" s="493"/>
      <c r="IT22" s="493"/>
      <c r="IU22" s="493"/>
      <c r="IV22" s="493"/>
    </row>
    <row r="23" spans="1:256" ht="20.25" customHeight="1">
      <c r="A23" s="491" t="s">
        <v>636</v>
      </c>
      <c r="B23" s="585">
        <v>95091</v>
      </c>
      <c r="C23" s="507"/>
      <c r="D23" s="507">
        <v>95091</v>
      </c>
      <c r="E23" s="507">
        <v>95091</v>
      </c>
      <c r="F23" s="507"/>
      <c r="G23" s="507">
        <v>1460</v>
      </c>
      <c r="H23" s="507">
        <v>580</v>
      </c>
      <c r="I23" s="507">
        <v>40266</v>
      </c>
      <c r="J23" s="507"/>
      <c r="K23" s="507"/>
      <c r="L23" s="507">
        <v>10</v>
      </c>
      <c r="M23" s="507">
        <v>0</v>
      </c>
      <c r="N23" s="507">
        <v>0</v>
      </c>
      <c r="O23" s="507">
        <v>2350</v>
      </c>
      <c r="P23" s="507">
        <v>10050</v>
      </c>
      <c r="Q23" s="590">
        <v>40375</v>
      </c>
      <c r="R23" s="485" t="s">
        <v>135</v>
      </c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  <c r="IV23" s="493"/>
    </row>
    <row r="24" spans="1:256" ht="20.25" customHeight="1">
      <c r="A24" s="499" t="s">
        <v>638</v>
      </c>
      <c r="B24" s="592">
        <v>110579</v>
      </c>
      <c r="C24" s="593"/>
      <c r="D24" s="593">
        <v>110579</v>
      </c>
      <c r="E24" s="593">
        <v>110579</v>
      </c>
      <c r="F24" s="593"/>
      <c r="G24" s="593">
        <v>900</v>
      </c>
      <c r="H24" s="593">
        <v>1000</v>
      </c>
      <c r="I24" s="593">
        <v>38260</v>
      </c>
      <c r="J24" s="593"/>
      <c r="K24" s="593"/>
      <c r="L24" s="593">
        <v>20</v>
      </c>
      <c r="M24" s="593">
        <v>0</v>
      </c>
      <c r="N24" s="593">
        <v>0</v>
      </c>
      <c r="O24" s="593">
        <v>0</v>
      </c>
      <c r="P24" s="593">
        <v>22245</v>
      </c>
      <c r="Q24" s="594">
        <v>48154</v>
      </c>
      <c r="R24" s="489" t="s">
        <v>136</v>
      </c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3"/>
      <c r="DG24" s="493"/>
      <c r="DH24" s="493"/>
      <c r="DI24" s="493"/>
      <c r="DJ24" s="493"/>
      <c r="DK24" s="493"/>
      <c r="DL24" s="493"/>
      <c r="DM24" s="493"/>
      <c r="DN24" s="493"/>
      <c r="DO24" s="493"/>
      <c r="DP24" s="493"/>
      <c r="DQ24" s="493"/>
      <c r="DR24" s="493"/>
      <c r="DS24" s="493"/>
      <c r="DT24" s="493"/>
      <c r="DU24" s="493"/>
      <c r="DV24" s="493"/>
      <c r="DW24" s="493"/>
      <c r="DX24" s="493"/>
      <c r="DY24" s="493"/>
      <c r="DZ24" s="493"/>
      <c r="EA24" s="493"/>
      <c r="EB24" s="493"/>
      <c r="EC24" s="493"/>
      <c r="ED24" s="493"/>
      <c r="EE24" s="493"/>
      <c r="EF24" s="493"/>
      <c r="EG24" s="493"/>
      <c r="EH24" s="493"/>
      <c r="EI24" s="493"/>
      <c r="EJ24" s="493"/>
      <c r="EK24" s="493"/>
      <c r="EL24" s="493"/>
      <c r="EM24" s="493"/>
      <c r="EN24" s="493"/>
      <c r="EO24" s="493"/>
      <c r="EP24" s="493"/>
      <c r="EQ24" s="493"/>
      <c r="ER24" s="493"/>
      <c r="ES24" s="493"/>
      <c r="ET24" s="493"/>
      <c r="EU24" s="493"/>
      <c r="EV24" s="493"/>
      <c r="EW24" s="493"/>
      <c r="EX24" s="493"/>
      <c r="EY24" s="493"/>
      <c r="EZ24" s="493"/>
      <c r="FA24" s="493"/>
      <c r="FB24" s="493"/>
      <c r="FC24" s="493"/>
      <c r="FD24" s="493"/>
      <c r="FE24" s="493"/>
      <c r="FF24" s="493"/>
      <c r="FG24" s="493"/>
      <c r="FH24" s="493"/>
      <c r="FI24" s="493"/>
      <c r="FJ24" s="493"/>
      <c r="FK24" s="493"/>
      <c r="FL24" s="493"/>
      <c r="FM24" s="493"/>
      <c r="FN24" s="493"/>
      <c r="FO24" s="493"/>
      <c r="FP24" s="493"/>
      <c r="FQ24" s="493"/>
      <c r="FR24" s="493"/>
      <c r="FS24" s="493"/>
      <c r="FT24" s="493"/>
      <c r="FU24" s="493"/>
      <c r="FV24" s="493"/>
      <c r="FW24" s="493"/>
      <c r="FX24" s="493"/>
      <c r="FY24" s="493"/>
      <c r="FZ24" s="493"/>
      <c r="GA24" s="493"/>
      <c r="GB24" s="493"/>
      <c r="GC24" s="493"/>
      <c r="GD24" s="493"/>
      <c r="GE24" s="493"/>
      <c r="GF24" s="493"/>
      <c r="GG24" s="493"/>
      <c r="GH24" s="493"/>
      <c r="GI24" s="493"/>
      <c r="GJ24" s="493"/>
      <c r="GK24" s="493"/>
      <c r="GL24" s="493"/>
      <c r="GM24" s="493"/>
      <c r="GN24" s="493"/>
      <c r="GO24" s="493"/>
      <c r="GP24" s="493"/>
      <c r="GQ24" s="493"/>
      <c r="GR24" s="493"/>
      <c r="GS24" s="493"/>
      <c r="GT24" s="493"/>
      <c r="GU24" s="493"/>
      <c r="GV24" s="493"/>
      <c r="GW24" s="493"/>
      <c r="GX24" s="493"/>
      <c r="GY24" s="493"/>
      <c r="GZ24" s="493"/>
      <c r="HA24" s="493"/>
      <c r="HB24" s="493"/>
      <c r="HC24" s="493"/>
      <c r="HD24" s="493"/>
      <c r="HE24" s="493"/>
      <c r="HF24" s="493"/>
      <c r="HG24" s="493"/>
      <c r="HH24" s="493"/>
      <c r="HI24" s="493"/>
      <c r="HJ24" s="493"/>
      <c r="HK24" s="493"/>
      <c r="HL24" s="493"/>
      <c r="HM24" s="493"/>
      <c r="HN24" s="493"/>
      <c r="HO24" s="493"/>
      <c r="HP24" s="493"/>
      <c r="HQ24" s="493"/>
      <c r="HR24" s="493"/>
      <c r="HS24" s="493"/>
      <c r="HT24" s="493"/>
      <c r="HU24" s="493"/>
      <c r="HV24" s="493"/>
      <c r="HW24" s="493"/>
      <c r="HX24" s="493"/>
      <c r="HY24" s="493"/>
      <c r="HZ24" s="493"/>
      <c r="IA24" s="493"/>
      <c r="IB24" s="493"/>
      <c r="IC24" s="493"/>
      <c r="ID24" s="493"/>
      <c r="IE24" s="493"/>
      <c r="IF24" s="493"/>
      <c r="IG24" s="493"/>
      <c r="IH24" s="493"/>
      <c r="II24" s="493"/>
      <c r="IJ24" s="493"/>
      <c r="IK24" s="493"/>
      <c r="IL24" s="493"/>
      <c r="IM24" s="493"/>
      <c r="IN24" s="493"/>
      <c r="IO24" s="493"/>
      <c r="IP24" s="493"/>
      <c r="IQ24" s="493"/>
      <c r="IR24" s="493"/>
      <c r="IS24" s="493"/>
      <c r="IT24" s="493"/>
      <c r="IU24" s="493"/>
      <c r="IV24" s="493"/>
    </row>
    <row r="25" spans="1:256" ht="13.5">
      <c r="A25" s="248" t="s">
        <v>1207</v>
      </c>
      <c r="B25" s="63"/>
      <c r="C25" s="63"/>
      <c r="D25" s="63"/>
      <c r="E25" s="249"/>
      <c r="F25" s="63"/>
      <c r="G25" s="249" t="s">
        <v>201</v>
      </c>
      <c r="H25" s="249" t="s">
        <v>201</v>
      </c>
      <c r="I25" s="63"/>
      <c r="J25" s="63"/>
      <c r="K25" s="63"/>
      <c r="L25" s="250"/>
      <c r="M25" s="247" t="s">
        <v>1208</v>
      </c>
      <c r="N25" s="250"/>
      <c r="O25" s="250"/>
      <c r="P25" s="247"/>
      <c r="Q25" s="247"/>
      <c r="R25" s="247"/>
      <c r="S25" s="247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ht="13.5">
      <c r="A26" s="872" t="s">
        <v>1218</v>
      </c>
      <c r="B26" s="873"/>
      <c r="C26" s="873"/>
      <c r="D26" s="873"/>
      <c r="E26" s="63"/>
      <c r="F26" s="63"/>
      <c r="G26" s="63"/>
      <c r="H26" s="63"/>
      <c r="I26" s="63"/>
      <c r="J26" s="63"/>
      <c r="K26" s="63"/>
      <c r="L26" s="63"/>
      <c r="M26" s="63"/>
      <c r="N26" s="834"/>
      <c r="O26" s="834"/>
      <c r="P26" s="834"/>
      <c r="Q26" s="834"/>
      <c r="R26" s="834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13.5">
      <c r="A27" s="38" t="s">
        <v>1219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 t="s">
        <v>1005</v>
      </c>
      <c r="N27" s="38"/>
      <c r="O27" s="38"/>
      <c r="P27" s="38"/>
      <c r="Q27" s="38"/>
      <c r="R27" s="38"/>
      <c r="S27" s="38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</sheetData>
  <sheetProtection/>
  <mergeCells count="5">
    <mergeCell ref="A26:D26"/>
    <mergeCell ref="N26:R26"/>
    <mergeCell ref="A1:R1"/>
    <mergeCell ref="Q2:R2"/>
    <mergeCell ref="E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7"/>
  <sheetViews>
    <sheetView zoomScalePageLayoutView="0" workbookViewId="0" topLeftCell="A1">
      <selection activeCell="A2" sqref="A2"/>
    </sheetView>
  </sheetViews>
  <sheetFormatPr defaultColWidth="8.88671875" defaultRowHeight="13.5"/>
  <cols>
    <col min="18" max="18" width="10.77734375" style="0" customWidth="1"/>
  </cols>
  <sheetData>
    <row r="1" spans="1:18" s="26" customFormat="1" ht="37.5" customHeight="1">
      <c r="A1" s="729" t="s">
        <v>1322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18" s="26" customFormat="1" ht="18" customHeight="1">
      <c r="A2" s="26" t="s">
        <v>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870" t="s">
        <v>30</v>
      </c>
      <c r="R2" s="871"/>
    </row>
    <row r="3" spans="1:256" s="186" customFormat="1" ht="21" customHeight="1">
      <c r="A3" s="597"/>
      <c r="B3" s="492" t="s">
        <v>305</v>
      </c>
      <c r="C3" s="492" t="s">
        <v>306</v>
      </c>
      <c r="D3" s="492" t="s">
        <v>307</v>
      </c>
      <c r="E3" s="867" t="s">
        <v>308</v>
      </c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5"/>
      <c r="R3" s="597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  <c r="BQ3" s="493"/>
      <c r="BR3" s="493"/>
      <c r="BS3" s="493"/>
      <c r="BT3" s="493"/>
      <c r="BU3" s="493"/>
      <c r="BV3" s="493"/>
      <c r="BW3" s="493"/>
      <c r="BX3" s="493"/>
      <c r="BY3" s="493"/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493"/>
      <c r="CP3" s="493"/>
      <c r="CQ3" s="493"/>
      <c r="CR3" s="493"/>
      <c r="CS3" s="493"/>
      <c r="CT3" s="493"/>
      <c r="CU3" s="493"/>
      <c r="CV3" s="493"/>
      <c r="CW3" s="493"/>
      <c r="CX3" s="493"/>
      <c r="CY3" s="493"/>
      <c r="CZ3" s="493"/>
      <c r="DA3" s="493"/>
      <c r="DB3" s="493"/>
      <c r="DC3" s="493"/>
      <c r="DD3" s="493"/>
      <c r="DE3" s="493"/>
      <c r="DF3" s="493"/>
      <c r="DG3" s="493"/>
      <c r="DH3" s="493"/>
      <c r="DI3" s="493"/>
      <c r="DJ3" s="493"/>
      <c r="DK3" s="493"/>
      <c r="DL3" s="493"/>
      <c r="DM3" s="493"/>
      <c r="DN3" s="493"/>
      <c r="DO3" s="493"/>
      <c r="DP3" s="493"/>
      <c r="DQ3" s="493"/>
      <c r="DR3" s="493"/>
      <c r="DS3" s="493"/>
      <c r="DT3" s="493"/>
      <c r="DU3" s="493"/>
      <c r="DV3" s="493"/>
      <c r="DW3" s="493"/>
      <c r="DX3" s="493"/>
      <c r="DY3" s="493"/>
      <c r="DZ3" s="493"/>
      <c r="EA3" s="493"/>
      <c r="EB3" s="493"/>
      <c r="EC3" s="493"/>
      <c r="ED3" s="493"/>
      <c r="EE3" s="493"/>
      <c r="EF3" s="493"/>
      <c r="EG3" s="493"/>
      <c r="EH3" s="493"/>
      <c r="EI3" s="493"/>
      <c r="EJ3" s="493"/>
      <c r="EK3" s="493"/>
      <c r="EL3" s="493"/>
      <c r="EM3" s="493"/>
      <c r="EN3" s="493"/>
      <c r="EO3" s="493"/>
      <c r="EP3" s="493"/>
      <c r="EQ3" s="493"/>
      <c r="ER3" s="493"/>
      <c r="ES3" s="493"/>
      <c r="ET3" s="493"/>
      <c r="EU3" s="493"/>
      <c r="EV3" s="493"/>
      <c r="EW3" s="493"/>
      <c r="EX3" s="493"/>
      <c r="EY3" s="493"/>
      <c r="EZ3" s="493"/>
      <c r="FA3" s="493"/>
      <c r="FB3" s="493"/>
      <c r="FC3" s="493"/>
      <c r="FD3" s="493"/>
      <c r="FE3" s="493"/>
      <c r="FF3" s="493"/>
      <c r="FG3" s="493"/>
      <c r="FH3" s="493"/>
      <c r="FI3" s="493"/>
      <c r="FJ3" s="493"/>
      <c r="FK3" s="493"/>
      <c r="FL3" s="493"/>
      <c r="FM3" s="493"/>
      <c r="FN3" s="493"/>
      <c r="FO3" s="493"/>
      <c r="FP3" s="493"/>
      <c r="FQ3" s="493"/>
      <c r="FR3" s="493"/>
      <c r="FS3" s="493"/>
      <c r="FT3" s="493"/>
      <c r="FU3" s="493"/>
      <c r="FV3" s="493"/>
      <c r="FW3" s="493"/>
      <c r="FX3" s="493"/>
      <c r="FY3" s="493"/>
      <c r="FZ3" s="493"/>
      <c r="GA3" s="493"/>
      <c r="GB3" s="493"/>
      <c r="GC3" s="493"/>
      <c r="GD3" s="493"/>
      <c r="GE3" s="493"/>
      <c r="GF3" s="493"/>
      <c r="GG3" s="493"/>
      <c r="GH3" s="493"/>
      <c r="GI3" s="493"/>
      <c r="GJ3" s="493"/>
      <c r="GK3" s="493"/>
      <c r="GL3" s="493"/>
      <c r="GM3" s="493"/>
      <c r="GN3" s="493"/>
      <c r="GO3" s="493"/>
      <c r="GP3" s="493"/>
      <c r="GQ3" s="493"/>
      <c r="GR3" s="493"/>
      <c r="GS3" s="493"/>
      <c r="GT3" s="493"/>
      <c r="GU3" s="493"/>
      <c r="GV3" s="493"/>
      <c r="GW3" s="493"/>
      <c r="GX3" s="493"/>
      <c r="GY3" s="493"/>
      <c r="GZ3" s="493"/>
      <c r="HA3" s="493"/>
      <c r="HB3" s="493"/>
      <c r="HC3" s="493"/>
      <c r="HD3" s="493"/>
      <c r="HE3" s="493"/>
      <c r="HF3" s="493"/>
      <c r="HG3" s="493"/>
      <c r="HH3" s="493"/>
      <c r="HI3" s="493"/>
      <c r="HJ3" s="493"/>
      <c r="HK3" s="493"/>
      <c r="HL3" s="493"/>
      <c r="HM3" s="493"/>
      <c r="HN3" s="493"/>
      <c r="HO3" s="493"/>
      <c r="HP3" s="493"/>
      <c r="HQ3" s="493"/>
      <c r="HR3" s="493"/>
      <c r="HS3" s="493"/>
      <c r="HT3" s="493"/>
      <c r="HU3" s="493"/>
      <c r="HV3" s="493"/>
      <c r="HW3" s="493"/>
      <c r="HX3" s="493"/>
      <c r="HY3" s="493"/>
      <c r="HZ3" s="493"/>
      <c r="IA3" s="493"/>
      <c r="IB3" s="493"/>
      <c r="IC3" s="493"/>
      <c r="ID3" s="493"/>
      <c r="IE3" s="493"/>
      <c r="IF3" s="493"/>
      <c r="IG3" s="493"/>
      <c r="IH3" s="493"/>
      <c r="II3" s="493"/>
      <c r="IJ3" s="493"/>
      <c r="IK3" s="493"/>
      <c r="IL3" s="493"/>
      <c r="IM3" s="493"/>
      <c r="IN3" s="493"/>
      <c r="IO3" s="493"/>
      <c r="IP3" s="493"/>
      <c r="IQ3" s="493"/>
      <c r="IR3" s="493"/>
      <c r="IS3" s="493"/>
      <c r="IT3" s="493"/>
      <c r="IU3" s="493"/>
      <c r="IV3" s="493"/>
    </row>
    <row r="4" spans="1:256" s="186" customFormat="1" ht="21" customHeight="1">
      <c r="A4" s="483" t="s">
        <v>195</v>
      </c>
      <c r="B4" s="484"/>
      <c r="C4" s="484" t="s">
        <v>35</v>
      </c>
      <c r="D4" s="484"/>
      <c r="E4" s="598"/>
      <c r="F4" s="492" t="s">
        <v>309</v>
      </c>
      <c r="G4" s="492" t="s">
        <v>310</v>
      </c>
      <c r="H4" s="492" t="s">
        <v>312</v>
      </c>
      <c r="I4" s="492" t="s">
        <v>313</v>
      </c>
      <c r="J4" s="492" t="s">
        <v>314</v>
      </c>
      <c r="K4" s="492" t="s">
        <v>315</v>
      </c>
      <c r="L4" s="492" t="s">
        <v>316</v>
      </c>
      <c r="M4" s="492" t="s">
        <v>317</v>
      </c>
      <c r="N4" s="492" t="s">
        <v>319</v>
      </c>
      <c r="O4" s="492" t="s">
        <v>318</v>
      </c>
      <c r="P4" s="492" t="s">
        <v>320</v>
      </c>
      <c r="Q4" s="492" t="s">
        <v>321</v>
      </c>
      <c r="R4" s="483" t="s">
        <v>196</v>
      </c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  <c r="BQ4" s="493"/>
      <c r="BR4" s="493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493"/>
      <c r="CF4" s="493"/>
      <c r="CG4" s="493"/>
      <c r="CH4" s="493"/>
      <c r="CI4" s="493"/>
      <c r="CJ4" s="493"/>
      <c r="CK4" s="493"/>
      <c r="CL4" s="493"/>
      <c r="CM4" s="493"/>
      <c r="CN4" s="493"/>
      <c r="CO4" s="493"/>
      <c r="CP4" s="493"/>
      <c r="CQ4" s="493"/>
      <c r="CR4" s="493"/>
      <c r="CS4" s="493"/>
      <c r="CT4" s="493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493"/>
      <c r="DH4" s="493"/>
      <c r="DI4" s="493"/>
      <c r="DJ4" s="493"/>
      <c r="DK4" s="493"/>
      <c r="DL4" s="493"/>
      <c r="DM4" s="493"/>
      <c r="DN4" s="493"/>
      <c r="DO4" s="493"/>
      <c r="DP4" s="493"/>
      <c r="DQ4" s="493"/>
      <c r="DR4" s="493"/>
      <c r="DS4" s="493"/>
      <c r="DT4" s="493"/>
      <c r="DU4" s="493"/>
      <c r="DV4" s="493"/>
      <c r="DW4" s="493"/>
      <c r="DX4" s="493"/>
      <c r="DY4" s="493"/>
      <c r="DZ4" s="493"/>
      <c r="EA4" s="493"/>
      <c r="EB4" s="493"/>
      <c r="EC4" s="493"/>
      <c r="ED4" s="493"/>
      <c r="EE4" s="493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3"/>
      <c r="FL4" s="493"/>
      <c r="FM4" s="493"/>
      <c r="FN4" s="493"/>
      <c r="FO4" s="493"/>
      <c r="FP4" s="493"/>
      <c r="FQ4" s="493"/>
      <c r="FR4" s="493"/>
      <c r="FS4" s="493"/>
      <c r="FT4" s="493"/>
      <c r="FU4" s="493"/>
      <c r="FV4" s="493"/>
      <c r="FW4" s="493"/>
      <c r="FX4" s="493"/>
      <c r="FY4" s="493"/>
      <c r="FZ4" s="493"/>
      <c r="GA4" s="493"/>
      <c r="GB4" s="493"/>
      <c r="GC4" s="493"/>
      <c r="GD4" s="493"/>
      <c r="GE4" s="493"/>
      <c r="GF4" s="493"/>
      <c r="GG4" s="493"/>
      <c r="GH4" s="493"/>
      <c r="GI4" s="493"/>
      <c r="GJ4" s="493"/>
      <c r="GK4" s="493"/>
      <c r="GL4" s="493"/>
      <c r="GM4" s="493"/>
      <c r="GN4" s="493"/>
      <c r="GO4" s="493"/>
      <c r="GP4" s="493"/>
      <c r="GQ4" s="493"/>
      <c r="GR4" s="493"/>
      <c r="GS4" s="493"/>
      <c r="GT4" s="493"/>
      <c r="GU4" s="493"/>
      <c r="GV4" s="493"/>
      <c r="GW4" s="493"/>
      <c r="GX4" s="493"/>
      <c r="GY4" s="493"/>
      <c r="GZ4" s="493"/>
      <c r="HA4" s="493"/>
      <c r="HB4" s="493"/>
      <c r="HC4" s="493"/>
      <c r="HD4" s="493"/>
      <c r="HE4" s="493"/>
      <c r="HF4" s="493"/>
      <c r="HG4" s="493"/>
      <c r="HH4" s="493"/>
      <c r="HI4" s="493"/>
      <c r="HJ4" s="493"/>
      <c r="HK4" s="493"/>
      <c r="HL4" s="493"/>
      <c r="HM4" s="493"/>
      <c r="HN4" s="493"/>
      <c r="HO4" s="493"/>
      <c r="HP4" s="493"/>
      <c r="HQ4" s="493"/>
      <c r="HR4" s="493"/>
      <c r="HS4" s="493"/>
      <c r="HT4" s="493"/>
      <c r="HU4" s="493"/>
      <c r="HV4" s="493"/>
      <c r="HW4" s="493"/>
      <c r="HX4" s="493"/>
      <c r="HY4" s="493"/>
      <c r="HZ4" s="493"/>
      <c r="IA4" s="493"/>
      <c r="IB4" s="493"/>
      <c r="IC4" s="493"/>
      <c r="ID4" s="493"/>
      <c r="IE4" s="493"/>
      <c r="IF4" s="493"/>
      <c r="IG4" s="493"/>
      <c r="IH4" s="493"/>
      <c r="II4" s="493"/>
      <c r="IJ4" s="493"/>
      <c r="IK4" s="493"/>
      <c r="IL4" s="493"/>
      <c r="IM4" s="493"/>
      <c r="IN4" s="493"/>
      <c r="IO4" s="493"/>
      <c r="IP4" s="493"/>
      <c r="IQ4" s="493"/>
      <c r="IR4" s="493"/>
      <c r="IS4" s="493"/>
      <c r="IT4" s="493"/>
      <c r="IU4" s="493"/>
      <c r="IV4" s="493"/>
    </row>
    <row r="5" spans="1:256" s="186" customFormat="1" ht="21" customHeight="1">
      <c r="A5" s="483"/>
      <c r="B5" s="484"/>
      <c r="C5" s="484" t="s">
        <v>47</v>
      </c>
      <c r="D5" s="484" t="s">
        <v>48</v>
      </c>
      <c r="E5" s="598"/>
      <c r="F5" s="484"/>
      <c r="G5" s="484"/>
      <c r="H5" s="484"/>
      <c r="I5" s="484"/>
      <c r="J5" s="484"/>
      <c r="K5" s="484"/>
      <c r="L5" s="484"/>
      <c r="M5" s="484"/>
      <c r="N5" s="484" t="s">
        <v>50</v>
      </c>
      <c r="O5" s="484"/>
      <c r="P5" s="484"/>
      <c r="Q5" s="484"/>
      <c r="R5" s="48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493"/>
      <c r="DE5" s="493"/>
      <c r="DF5" s="493"/>
      <c r="DG5" s="493"/>
      <c r="DH5" s="493"/>
      <c r="DI5" s="493"/>
      <c r="DJ5" s="493"/>
      <c r="DK5" s="493"/>
      <c r="DL5" s="493"/>
      <c r="DM5" s="493"/>
      <c r="DN5" s="493"/>
      <c r="DO5" s="493"/>
      <c r="DP5" s="493"/>
      <c r="DQ5" s="493"/>
      <c r="DR5" s="493"/>
      <c r="DS5" s="493"/>
      <c r="DT5" s="493"/>
      <c r="DU5" s="493"/>
      <c r="DV5" s="493"/>
      <c r="DW5" s="493"/>
      <c r="DX5" s="493"/>
      <c r="DY5" s="493"/>
      <c r="DZ5" s="493"/>
      <c r="EA5" s="493"/>
      <c r="EB5" s="493"/>
      <c r="EC5" s="493"/>
      <c r="ED5" s="493"/>
      <c r="EE5" s="493"/>
      <c r="EF5" s="493"/>
      <c r="EG5" s="493"/>
      <c r="EH5" s="493"/>
      <c r="EI5" s="493"/>
      <c r="EJ5" s="493"/>
      <c r="EK5" s="493"/>
      <c r="EL5" s="493"/>
      <c r="EM5" s="493"/>
      <c r="EN5" s="493"/>
      <c r="EO5" s="493"/>
      <c r="EP5" s="493"/>
      <c r="EQ5" s="493"/>
      <c r="ER5" s="493"/>
      <c r="ES5" s="493"/>
      <c r="ET5" s="493"/>
      <c r="EU5" s="493"/>
      <c r="EV5" s="493"/>
      <c r="EW5" s="493"/>
      <c r="EX5" s="49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493"/>
      <c r="FL5" s="493"/>
      <c r="FM5" s="493"/>
      <c r="FN5" s="493"/>
      <c r="FO5" s="493"/>
      <c r="FP5" s="493"/>
      <c r="FQ5" s="493"/>
      <c r="FR5" s="493"/>
      <c r="FS5" s="493"/>
      <c r="FT5" s="493"/>
      <c r="FU5" s="493"/>
      <c r="FV5" s="493"/>
      <c r="FW5" s="493"/>
      <c r="FX5" s="493"/>
      <c r="FY5" s="493"/>
      <c r="FZ5" s="493"/>
      <c r="GA5" s="493"/>
      <c r="GB5" s="493"/>
      <c r="GC5" s="493"/>
      <c r="GD5" s="493"/>
      <c r="GE5" s="493"/>
      <c r="GF5" s="493"/>
      <c r="GG5" s="493"/>
      <c r="GH5" s="493"/>
      <c r="GI5" s="493"/>
      <c r="GJ5" s="493"/>
      <c r="GK5" s="493"/>
      <c r="GL5" s="493"/>
      <c r="GM5" s="493"/>
      <c r="GN5" s="493"/>
      <c r="GO5" s="493"/>
      <c r="GP5" s="493"/>
      <c r="GQ5" s="493"/>
      <c r="GR5" s="493"/>
      <c r="GS5" s="493"/>
      <c r="GT5" s="493"/>
      <c r="GU5" s="493"/>
      <c r="GV5" s="493"/>
      <c r="GW5" s="493"/>
      <c r="GX5" s="493"/>
      <c r="GY5" s="493"/>
      <c r="GZ5" s="493"/>
      <c r="HA5" s="493"/>
      <c r="HB5" s="493"/>
      <c r="HC5" s="493"/>
      <c r="HD5" s="493"/>
      <c r="HE5" s="493"/>
      <c r="HF5" s="493"/>
      <c r="HG5" s="493"/>
      <c r="HH5" s="493"/>
      <c r="HI5" s="493"/>
      <c r="HJ5" s="493"/>
      <c r="HK5" s="493"/>
      <c r="HL5" s="493"/>
      <c r="HM5" s="493"/>
      <c r="HN5" s="493"/>
      <c r="HO5" s="493"/>
      <c r="HP5" s="493"/>
      <c r="HQ5" s="493"/>
      <c r="HR5" s="493"/>
      <c r="HS5" s="493"/>
      <c r="HT5" s="493"/>
      <c r="HU5" s="493"/>
      <c r="HV5" s="493"/>
      <c r="HW5" s="493"/>
      <c r="HX5" s="493"/>
      <c r="HY5" s="493"/>
      <c r="HZ5" s="493"/>
      <c r="IA5" s="493"/>
      <c r="IB5" s="493"/>
      <c r="IC5" s="493"/>
      <c r="ID5" s="493"/>
      <c r="IE5" s="493"/>
      <c r="IF5" s="493"/>
      <c r="IG5" s="493"/>
      <c r="IH5" s="493"/>
      <c r="II5" s="493"/>
      <c r="IJ5" s="493"/>
      <c r="IK5" s="493"/>
      <c r="IL5" s="493"/>
      <c r="IM5" s="493"/>
      <c r="IN5" s="493"/>
      <c r="IO5" s="493"/>
      <c r="IP5" s="493"/>
      <c r="IQ5" s="493"/>
      <c r="IR5" s="493"/>
      <c r="IS5" s="493"/>
      <c r="IT5" s="493"/>
      <c r="IU5" s="493"/>
      <c r="IV5" s="493"/>
    </row>
    <row r="6" spans="1:256" s="186" customFormat="1" ht="21" customHeight="1">
      <c r="A6" s="486" t="s">
        <v>122</v>
      </c>
      <c r="B6" s="487" t="s">
        <v>51</v>
      </c>
      <c r="C6" s="487" t="s">
        <v>52</v>
      </c>
      <c r="D6" s="487" t="s">
        <v>52</v>
      </c>
      <c r="E6" s="578"/>
      <c r="F6" s="487" t="s">
        <v>53</v>
      </c>
      <c r="G6" s="487" t="s">
        <v>54</v>
      </c>
      <c r="H6" s="487" t="s">
        <v>56</v>
      </c>
      <c r="I6" s="487" t="s">
        <v>57</v>
      </c>
      <c r="J6" s="487" t="s">
        <v>58</v>
      </c>
      <c r="K6" s="487" t="s">
        <v>59</v>
      </c>
      <c r="L6" s="487" t="s">
        <v>60</v>
      </c>
      <c r="M6" s="487" t="s">
        <v>61</v>
      </c>
      <c r="N6" s="488" t="s">
        <v>63</v>
      </c>
      <c r="O6" s="487" t="s">
        <v>62</v>
      </c>
      <c r="P6" s="487" t="s">
        <v>64</v>
      </c>
      <c r="Q6" s="487" t="s">
        <v>772</v>
      </c>
      <c r="R6" s="486" t="s">
        <v>590</v>
      </c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/>
      <c r="EN6" s="493"/>
      <c r="EO6" s="493"/>
      <c r="EP6" s="493"/>
      <c r="EQ6" s="493"/>
      <c r="ER6" s="49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493"/>
      <c r="FL6" s="493"/>
      <c r="FM6" s="493"/>
      <c r="FN6" s="493"/>
      <c r="FO6" s="493"/>
      <c r="FP6" s="493"/>
      <c r="FQ6" s="493"/>
      <c r="FR6" s="493"/>
      <c r="FS6" s="493"/>
      <c r="FT6" s="493"/>
      <c r="FU6" s="493"/>
      <c r="FV6" s="493"/>
      <c r="FW6" s="493"/>
      <c r="FX6" s="493"/>
      <c r="FY6" s="493"/>
      <c r="FZ6" s="493"/>
      <c r="GA6" s="493"/>
      <c r="GB6" s="493"/>
      <c r="GC6" s="493"/>
      <c r="GD6" s="493"/>
      <c r="GE6" s="493"/>
      <c r="GF6" s="493"/>
      <c r="GG6" s="493"/>
      <c r="GH6" s="493"/>
      <c r="GI6" s="493"/>
      <c r="GJ6" s="493"/>
      <c r="GK6" s="493"/>
      <c r="GL6" s="493"/>
      <c r="GM6" s="493"/>
      <c r="GN6" s="493"/>
      <c r="GO6" s="493"/>
      <c r="GP6" s="493"/>
      <c r="GQ6" s="493"/>
      <c r="GR6" s="493"/>
      <c r="GS6" s="493"/>
      <c r="GT6" s="493"/>
      <c r="GU6" s="493"/>
      <c r="GV6" s="493"/>
      <c r="GW6" s="493"/>
      <c r="GX6" s="493"/>
      <c r="GY6" s="493"/>
      <c r="GZ6" s="493"/>
      <c r="HA6" s="493"/>
      <c r="HB6" s="493"/>
      <c r="HC6" s="493"/>
      <c r="HD6" s="493"/>
      <c r="HE6" s="493"/>
      <c r="HF6" s="493"/>
      <c r="HG6" s="493"/>
      <c r="HH6" s="493"/>
      <c r="HI6" s="493"/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3"/>
      <c r="IL6" s="493"/>
      <c r="IM6" s="493"/>
      <c r="IN6" s="493"/>
      <c r="IO6" s="493"/>
      <c r="IP6" s="493"/>
      <c r="IQ6" s="493"/>
      <c r="IR6" s="493"/>
      <c r="IS6" s="493"/>
      <c r="IT6" s="493"/>
      <c r="IU6" s="493"/>
      <c r="IV6" s="493"/>
    </row>
    <row r="7" spans="1:256" s="186" customFormat="1" ht="21" customHeight="1">
      <c r="A7" s="491" t="s">
        <v>577</v>
      </c>
      <c r="B7" s="585">
        <v>529182</v>
      </c>
      <c r="C7" s="507">
        <v>0</v>
      </c>
      <c r="D7" s="507">
        <v>529182</v>
      </c>
      <c r="E7" s="507">
        <v>529182</v>
      </c>
      <c r="F7" s="507">
        <v>0</v>
      </c>
      <c r="G7" s="507">
        <v>0</v>
      </c>
      <c r="H7" s="507">
        <v>12094</v>
      </c>
      <c r="I7" s="507">
        <v>0</v>
      </c>
      <c r="J7" s="507">
        <v>0</v>
      </c>
      <c r="K7" s="507">
        <v>0</v>
      </c>
      <c r="L7" s="507">
        <v>0</v>
      </c>
      <c r="M7" s="507">
        <v>13817</v>
      </c>
      <c r="N7" s="507">
        <v>0</v>
      </c>
      <c r="O7" s="507">
        <v>95100</v>
      </c>
      <c r="P7" s="507">
        <v>249210</v>
      </c>
      <c r="Q7" s="507">
        <v>158961</v>
      </c>
      <c r="R7" s="485" t="s">
        <v>577</v>
      </c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3"/>
      <c r="EG7" s="493"/>
      <c r="EH7" s="493"/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3"/>
      <c r="FL7" s="493"/>
      <c r="FM7" s="493"/>
      <c r="FN7" s="493"/>
      <c r="FO7" s="493"/>
      <c r="FP7" s="493"/>
      <c r="FQ7" s="493"/>
      <c r="FR7" s="493"/>
      <c r="FS7" s="493"/>
      <c r="FT7" s="493"/>
      <c r="FU7" s="493"/>
      <c r="FV7" s="493"/>
      <c r="FW7" s="493"/>
      <c r="FX7" s="493"/>
      <c r="FY7" s="493"/>
      <c r="FZ7" s="493"/>
      <c r="GA7" s="493"/>
      <c r="GB7" s="493"/>
      <c r="GC7" s="493"/>
      <c r="GD7" s="493"/>
      <c r="GE7" s="493"/>
      <c r="GF7" s="493"/>
      <c r="GG7" s="493"/>
      <c r="GH7" s="493"/>
      <c r="GI7" s="493"/>
      <c r="GJ7" s="493"/>
      <c r="GK7" s="493"/>
      <c r="GL7" s="493"/>
      <c r="GM7" s="493"/>
      <c r="GN7" s="493"/>
      <c r="GO7" s="493"/>
      <c r="GP7" s="493"/>
      <c r="GQ7" s="493"/>
      <c r="GR7" s="493"/>
      <c r="GS7" s="493"/>
      <c r="GT7" s="493"/>
      <c r="GU7" s="493"/>
      <c r="GV7" s="493"/>
      <c r="GW7" s="493"/>
      <c r="GX7" s="493"/>
      <c r="GY7" s="493"/>
      <c r="GZ7" s="493"/>
      <c r="HA7" s="493"/>
      <c r="HB7" s="493"/>
      <c r="HC7" s="493"/>
      <c r="HD7" s="493"/>
      <c r="HE7" s="493"/>
      <c r="HF7" s="493"/>
      <c r="HG7" s="493"/>
      <c r="HH7" s="493"/>
      <c r="HI7" s="493"/>
      <c r="HJ7" s="493"/>
      <c r="HK7" s="493"/>
      <c r="HL7" s="493"/>
      <c r="HM7" s="493"/>
      <c r="HN7" s="493"/>
      <c r="HO7" s="493"/>
      <c r="HP7" s="493"/>
      <c r="HQ7" s="493"/>
      <c r="HR7" s="493"/>
      <c r="HS7" s="493"/>
      <c r="HT7" s="493"/>
      <c r="HU7" s="493"/>
      <c r="HV7" s="493"/>
      <c r="HW7" s="493"/>
      <c r="HX7" s="493"/>
      <c r="HY7" s="493"/>
      <c r="HZ7" s="493"/>
      <c r="IA7" s="493"/>
      <c r="IB7" s="493"/>
      <c r="IC7" s="493"/>
      <c r="ID7" s="493"/>
      <c r="IE7" s="493"/>
      <c r="IF7" s="493"/>
      <c r="IG7" s="493"/>
      <c r="IH7" s="493"/>
      <c r="II7" s="493"/>
      <c r="IJ7" s="493"/>
      <c r="IK7" s="493"/>
      <c r="IL7" s="493"/>
      <c r="IM7" s="493"/>
      <c r="IN7" s="493"/>
      <c r="IO7" s="493"/>
      <c r="IP7" s="493"/>
      <c r="IQ7" s="493"/>
      <c r="IR7" s="493"/>
      <c r="IS7" s="493"/>
      <c r="IT7" s="493"/>
      <c r="IU7" s="493"/>
      <c r="IV7" s="493"/>
    </row>
    <row r="8" spans="1:256" s="186" customFormat="1" ht="21" customHeight="1">
      <c r="A8" s="491" t="s">
        <v>109</v>
      </c>
      <c r="B8" s="585">
        <v>392321</v>
      </c>
      <c r="C8" s="507">
        <v>0</v>
      </c>
      <c r="D8" s="507">
        <v>392321</v>
      </c>
      <c r="E8" s="507">
        <v>392321</v>
      </c>
      <c r="F8" s="507">
        <v>0</v>
      </c>
      <c r="G8" s="507">
        <v>0</v>
      </c>
      <c r="H8" s="507">
        <v>0</v>
      </c>
      <c r="I8" s="507">
        <v>0</v>
      </c>
      <c r="J8" s="507">
        <v>0</v>
      </c>
      <c r="K8" s="507">
        <v>0</v>
      </c>
      <c r="L8" s="507">
        <v>0</v>
      </c>
      <c r="M8" s="507">
        <v>416</v>
      </c>
      <c r="N8" s="507">
        <v>0</v>
      </c>
      <c r="O8" s="507">
        <v>116532</v>
      </c>
      <c r="P8" s="507">
        <v>201809</v>
      </c>
      <c r="Q8" s="507">
        <v>73564</v>
      </c>
      <c r="R8" s="485" t="s">
        <v>109</v>
      </c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  <c r="IV8" s="493"/>
    </row>
    <row r="9" spans="1:256" s="186" customFormat="1" ht="21" customHeight="1">
      <c r="A9" s="491" t="s">
        <v>1013</v>
      </c>
      <c r="B9" s="585">
        <v>397194</v>
      </c>
      <c r="C9" s="507">
        <v>0</v>
      </c>
      <c r="D9" s="507">
        <v>397194</v>
      </c>
      <c r="E9" s="507">
        <v>397194</v>
      </c>
      <c r="F9" s="507">
        <v>0</v>
      </c>
      <c r="G9" s="507">
        <v>0</v>
      </c>
      <c r="H9" s="507">
        <v>3480</v>
      </c>
      <c r="I9" s="507">
        <v>0</v>
      </c>
      <c r="J9" s="507">
        <v>0</v>
      </c>
      <c r="K9" s="507">
        <v>0</v>
      </c>
      <c r="L9" s="507">
        <v>0</v>
      </c>
      <c r="M9" s="507">
        <v>568</v>
      </c>
      <c r="N9" s="507">
        <v>0</v>
      </c>
      <c r="O9" s="507">
        <v>127430</v>
      </c>
      <c r="P9" s="507">
        <v>200460</v>
      </c>
      <c r="Q9" s="507">
        <v>65256</v>
      </c>
      <c r="R9" s="485" t="s">
        <v>1013</v>
      </c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  <c r="IV9" s="493"/>
    </row>
    <row r="10" spans="1:256" s="180" customFormat="1" ht="21" customHeight="1">
      <c r="A10" s="491" t="s">
        <v>1307</v>
      </c>
      <c r="B10" s="585">
        <v>509915</v>
      </c>
      <c r="C10" s="507"/>
      <c r="D10" s="507">
        <v>509915</v>
      </c>
      <c r="E10" s="507">
        <v>509915</v>
      </c>
      <c r="F10" s="507">
        <v>0</v>
      </c>
      <c r="G10" s="507">
        <v>0</v>
      </c>
      <c r="H10" s="507">
        <v>18959</v>
      </c>
      <c r="I10" s="507">
        <v>0</v>
      </c>
      <c r="J10" s="507">
        <v>0</v>
      </c>
      <c r="K10" s="507">
        <v>0</v>
      </c>
      <c r="L10" s="507">
        <v>0</v>
      </c>
      <c r="M10" s="507">
        <v>856</v>
      </c>
      <c r="N10" s="507">
        <v>0</v>
      </c>
      <c r="O10" s="507">
        <v>147450</v>
      </c>
      <c r="P10" s="507">
        <v>292140</v>
      </c>
      <c r="Q10" s="590">
        <v>50510</v>
      </c>
      <c r="R10" s="485" t="s">
        <v>1307</v>
      </c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93"/>
      <c r="DZ10" s="493"/>
      <c r="EA10" s="493"/>
      <c r="EB10" s="493"/>
      <c r="EC10" s="493"/>
      <c r="ED10" s="493"/>
      <c r="EE10" s="493"/>
      <c r="EF10" s="493"/>
      <c r="EG10" s="493"/>
      <c r="EH10" s="493"/>
      <c r="EI10" s="493"/>
      <c r="EJ10" s="493"/>
      <c r="EK10" s="493"/>
      <c r="EL10" s="493"/>
      <c r="EM10" s="493"/>
      <c r="EN10" s="493"/>
      <c r="EO10" s="493"/>
      <c r="EP10" s="493"/>
      <c r="EQ10" s="493"/>
      <c r="ER10" s="493"/>
      <c r="ES10" s="493"/>
      <c r="ET10" s="493"/>
      <c r="EU10" s="493"/>
      <c r="EV10" s="493"/>
      <c r="EW10" s="493"/>
      <c r="EX10" s="493"/>
      <c r="EY10" s="493"/>
      <c r="EZ10" s="493"/>
      <c r="FA10" s="493"/>
      <c r="FB10" s="493"/>
      <c r="FC10" s="493"/>
      <c r="FD10" s="493"/>
      <c r="FE10" s="493"/>
      <c r="FF10" s="493"/>
      <c r="FG10" s="493"/>
      <c r="FH10" s="493"/>
      <c r="FI10" s="493"/>
      <c r="FJ10" s="493"/>
      <c r="FK10" s="493"/>
      <c r="FL10" s="493"/>
      <c r="FM10" s="493"/>
      <c r="FN10" s="493"/>
      <c r="FO10" s="493"/>
      <c r="FP10" s="493"/>
      <c r="FQ10" s="493"/>
      <c r="FR10" s="493"/>
      <c r="FS10" s="493"/>
      <c r="FT10" s="493"/>
      <c r="FU10" s="493"/>
      <c r="FV10" s="493"/>
      <c r="FW10" s="493"/>
      <c r="FX10" s="493"/>
      <c r="FY10" s="493"/>
      <c r="FZ10" s="493"/>
      <c r="GA10" s="493"/>
      <c r="GB10" s="493"/>
      <c r="GC10" s="493"/>
      <c r="GD10" s="493"/>
      <c r="GE10" s="493"/>
      <c r="GF10" s="493"/>
      <c r="GG10" s="493"/>
      <c r="GH10" s="493"/>
      <c r="GI10" s="493"/>
      <c r="GJ10" s="493"/>
      <c r="GK10" s="493"/>
      <c r="GL10" s="493"/>
      <c r="GM10" s="493"/>
      <c r="GN10" s="493"/>
      <c r="GO10" s="493"/>
      <c r="GP10" s="493"/>
      <c r="GQ10" s="493"/>
      <c r="GR10" s="493"/>
      <c r="GS10" s="493"/>
      <c r="GT10" s="493"/>
      <c r="GU10" s="493"/>
      <c r="GV10" s="493"/>
      <c r="GW10" s="493"/>
      <c r="GX10" s="493"/>
      <c r="GY10" s="493"/>
      <c r="GZ10" s="493"/>
      <c r="HA10" s="493"/>
      <c r="HB10" s="493"/>
      <c r="HC10" s="493"/>
      <c r="HD10" s="493"/>
      <c r="HE10" s="493"/>
      <c r="HF10" s="493"/>
      <c r="HG10" s="493"/>
      <c r="HH10" s="493"/>
      <c r="HI10" s="493"/>
      <c r="HJ10" s="493"/>
      <c r="HK10" s="493"/>
      <c r="HL10" s="493"/>
      <c r="HM10" s="493"/>
      <c r="HN10" s="493"/>
      <c r="HO10" s="493"/>
      <c r="HP10" s="493"/>
      <c r="HQ10" s="493"/>
      <c r="HR10" s="493"/>
      <c r="HS10" s="493"/>
      <c r="HT10" s="493"/>
      <c r="HU10" s="493"/>
      <c r="HV10" s="493"/>
      <c r="HW10" s="493"/>
      <c r="HX10" s="493"/>
      <c r="HY10" s="493"/>
      <c r="HZ10" s="493"/>
      <c r="IA10" s="493"/>
      <c r="IB10" s="493"/>
      <c r="IC10" s="493"/>
      <c r="ID10" s="493"/>
      <c r="IE10" s="493"/>
      <c r="IF10" s="493"/>
      <c r="IG10" s="493"/>
      <c r="IH10" s="493"/>
      <c r="II10" s="493"/>
      <c r="IJ10" s="493"/>
      <c r="IK10" s="493"/>
      <c r="IL10" s="493"/>
      <c r="IM10" s="493"/>
      <c r="IN10" s="493"/>
      <c r="IO10" s="493"/>
      <c r="IP10" s="493"/>
      <c r="IQ10" s="493"/>
      <c r="IR10" s="493"/>
      <c r="IS10" s="493"/>
      <c r="IT10" s="493"/>
      <c r="IU10" s="493"/>
      <c r="IV10" s="493"/>
    </row>
    <row r="11" spans="1:256" s="1197" customFormat="1" ht="21" customHeight="1">
      <c r="A11" s="607" t="s">
        <v>1323</v>
      </c>
      <c r="B11" s="584">
        <v>587148</v>
      </c>
      <c r="C11" s="584">
        <v>0</v>
      </c>
      <c r="D11" s="584">
        <v>587148</v>
      </c>
      <c r="E11" s="584">
        <v>587148</v>
      </c>
      <c r="F11" s="584">
        <v>0</v>
      </c>
      <c r="G11" s="584">
        <v>0</v>
      </c>
      <c r="H11" s="584">
        <v>4550</v>
      </c>
      <c r="I11" s="584">
        <v>0</v>
      </c>
      <c r="J11" s="584">
        <v>0</v>
      </c>
      <c r="K11" s="584">
        <v>0</v>
      </c>
      <c r="L11" s="584">
        <v>0</v>
      </c>
      <c r="M11" s="584">
        <v>558</v>
      </c>
      <c r="N11" s="584">
        <v>0</v>
      </c>
      <c r="O11" s="584">
        <v>149241</v>
      </c>
      <c r="P11" s="584">
        <v>263881</v>
      </c>
      <c r="Q11" s="584">
        <v>168918</v>
      </c>
      <c r="R11" s="615" t="s">
        <v>1324</v>
      </c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5"/>
      <c r="DG11" s="495"/>
      <c r="DH11" s="495"/>
      <c r="DI11" s="495"/>
      <c r="DJ11" s="495"/>
      <c r="DK11" s="495"/>
      <c r="DL11" s="495"/>
      <c r="DM11" s="495"/>
      <c r="DN11" s="495"/>
      <c r="DO11" s="495"/>
      <c r="DP11" s="495"/>
      <c r="DQ11" s="495"/>
      <c r="DR11" s="495"/>
      <c r="DS11" s="495"/>
      <c r="DT11" s="495"/>
      <c r="DU11" s="495"/>
      <c r="DV11" s="495"/>
      <c r="DW11" s="495"/>
      <c r="DX11" s="495"/>
      <c r="DY11" s="495"/>
      <c r="DZ11" s="495"/>
      <c r="EA11" s="495"/>
      <c r="EB11" s="495"/>
      <c r="EC11" s="495"/>
      <c r="ED11" s="495"/>
      <c r="EE11" s="495"/>
      <c r="EF11" s="495"/>
      <c r="EG11" s="495"/>
      <c r="EH11" s="495"/>
      <c r="EI11" s="495"/>
      <c r="EJ11" s="495"/>
      <c r="EK11" s="495"/>
      <c r="EL11" s="495"/>
      <c r="EM11" s="495"/>
      <c r="EN11" s="495"/>
      <c r="EO11" s="495"/>
      <c r="EP11" s="495"/>
      <c r="EQ11" s="495"/>
      <c r="ER11" s="495"/>
      <c r="ES11" s="495"/>
      <c r="ET11" s="495"/>
      <c r="EU11" s="495"/>
      <c r="EV11" s="495"/>
      <c r="EW11" s="495"/>
      <c r="EX11" s="495"/>
      <c r="EY11" s="495"/>
      <c r="EZ11" s="495"/>
      <c r="FA11" s="495"/>
      <c r="FB11" s="495"/>
      <c r="FC11" s="495"/>
      <c r="FD11" s="495"/>
      <c r="FE11" s="495"/>
      <c r="FF11" s="495"/>
      <c r="FG11" s="495"/>
      <c r="FH11" s="495"/>
      <c r="FI11" s="495"/>
      <c r="FJ11" s="495"/>
      <c r="FK11" s="495"/>
      <c r="FL11" s="495"/>
      <c r="FM11" s="495"/>
      <c r="FN11" s="495"/>
      <c r="FO11" s="495"/>
      <c r="FP11" s="495"/>
      <c r="FQ11" s="495"/>
      <c r="FR11" s="495"/>
      <c r="FS11" s="495"/>
      <c r="FT11" s="495"/>
      <c r="FU11" s="495"/>
      <c r="FV11" s="495"/>
      <c r="FW11" s="495"/>
      <c r="FX11" s="495"/>
      <c r="FY11" s="495"/>
      <c r="FZ11" s="495"/>
      <c r="GA11" s="495"/>
      <c r="GB11" s="495"/>
      <c r="GC11" s="495"/>
      <c r="GD11" s="495"/>
      <c r="GE11" s="495"/>
      <c r="GF11" s="495"/>
      <c r="GG11" s="495"/>
      <c r="GH11" s="495"/>
      <c r="GI11" s="495"/>
      <c r="GJ11" s="495"/>
      <c r="GK11" s="495"/>
      <c r="GL11" s="495"/>
      <c r="GM11" s="495"/>
      <c r="GN11" s="495"/>
      <c r="GO11" s="495"/>
      <c r="GP11" s="495"/>
      <c r="GQ11" s="495"/>
      <c r="GR11" s="495"/>
      <c r="GS11" s="495"/>
      <c r="GT11" s="495"/>
      <c r="GU11" s="495"/>
      <c r="GV11" s="495"/>
      <c r="GW11" s="495"/>
      <c r="GX11" s="495"/>
      <c r="GY11" s="495"/>
      <c r="GZ11" s="495"/>
      <c r="HA11" s="495"/>
      <c r="HB11" s="495"/>
      <c r="HC11" s="495"/>
      <c r="HD11" s="495"/>
      <c r="HE11" s="495"/>
      <c r="HF11" s="495"/>
      <c r="HG11" s="495"/>
      <c r="HH11" s="495"/>
      <c r="HI11" s="495"/>
      <c r="HJ11" s="495"/>
      <c r="HK11" s="495"/>
      <c r="HL11" s="495"/>
      <c r="HM11" s="495"/>
      <c r="HN11" s="495"/>
      <c r="HO11" s="495"/>
      <c r="HP11" s="495"/>
      <c r="HQ11" s="495"/>
      <c r="HR11" s="495"/>
      <c r="HS11" s="495"/>
      <c r="HT11" s="495"/>
      <c r="HU11" s="495"/>
      <c r="HV11" s="495"/>
      <c r="HW11" s="495"/>
      <c r="HX11" s="495"/>
      <c r="HY11" s="495"/>
      <c r="HZ11" s="495"/>
      <c r="IA11" s="495"/>
      <c r="IB11" s="495"/>
      <c r="IC11" s="495"/>
      <c r="ID11" s="495"/>
      <c r="IE11" s="495"/>
      <c r="IF11" s="495"/>
      <c r="IG11" s="495"/>
      <c r="IH11" s="495"/>
      <c r="II11" s="495"/>
      <c r="IJ11" s="495"/>
      <c r="IK11" s="495"/>
      <c r="IL11" s="495"/>
      <c r="IM11" s="495"/>
      <c r="IN11" s="495"/>
      <c r="IO11" s="495"/>
      <c r="IP11" s="495"/>
      <c r="IQ11" s="495"/>
      <c r="IR11" s="495"/>
      <c r="IS11" s="495"/>
      <c r="IT11" s="495"/>
      <c r="IU11" s="495"/>
      <c r="IV11" s="495"/>
    </row>
    <row r="12" spans="1:256" s="186" customFormat="1" ht="21" customHeight="1">
      <c r="A12" s="607" t="s">
        <v>1224</v>
      </c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5" t="s">
        <v>659</v>
      </c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495"/>
      <c r="BH12" s="495"/>
      <c r="BI12" s="495"/>
      <c r="BJ12" s="495"/>
      <c r="BK12" s="495"/>
      <c r="BL12" s="495"/>
      <c r="BM12" s="495"/>
      <c r="BN12" s="495"/>
      <c r="BO12" s="495"/>
      <c r="BP12" s="495"/>
      <c r="BQ12" s="495"/>
      <c r="BR12" s="495"/>
      <c r="BS12" s="495"/>
      <c r="BT12" s="495"/>
      <c r="BU12" s="495"/>
      <c r="BV12" s="495"/>
      <c r="BW12" s="495"/>
      <c r="BX12" s="495"/>
      <c r="BY12" s="495"/>
      <c r="BZ12" s="495"/>
      <c r="CA12" s="495"/>
      <c r="CB12" s="495"/>
      <c r="CC12" s="495"/>
      <c r="CD12" s="495"/>
      <c r="CE12" s="495"/>
      <c r="CF12" s="495"/>
      <c r="CG12" s="495"/>
      <c r="CH12" s="495"/>
      <c r="CI12" s="495"/>
      <c r="CJ12" s="495"/>
      <c r="CK12" s="495"/>
      <c r="CL12" s="495"/>
      <c r="CM12" s="495"/>
      <c r="CN12" s="495"/>
      <c r="CO12" s="495"/>
      <c r="CP12" s="495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5"/>
      <c r="DG12" s="495"/>
      <c r="DH12" s="495"/>
      <c r="DI12" s="495"/>
      <c r="DJ12" s="495"/>
      <c r="DK12" s="495"/>
      <c r="DL12" s="495"/>
      <c r="DM12" s="495"/>
      <c r="DN12" s="495"/>
      <c r="DO12" s="495"/>
      <c r="DP12" s="495"/>
      <c r="DQ12" s="495"/>
      <c r="DR12" s="495"/>
      <c r="DS12" s="495"/>
      <c r="DT12" s="495"/>
      <c r="DU12" s="495"/>
      <c r="DV12" s="495"/>
      <c r="DW12" s="495"/>
      <c r="DX12" s="495"/>
      <c r="DY12" s="495"/>
      <c r="DZ12" s="495"/>
      <c r="EA12" s="495"/>
      <c r="EB12" s="495"/>
      <c r="EC12" s="495"/>
      <c r="ED12" s="495"/>
      <c r="EE12" s="495"/>
      <c r="EF12" s="495"/>
      <c r="EG12" s="495"/>
      <c r="EH12" s="495"/>
      <c r="EI12" s="495"/>
      <c r="EJ12" s="495"/>
      <c r="EK12" s="495"/>
      <c r="EL12" s="495"/>
      <c r="EM12" s="495"/>
      <c r="EN12" s="495"/>
      <c r="EO12" s="495"/>
      <c r="EP12" s="495"/>
      <c r="EQ12" s="495"/>
      <c r="ER12" s="495"/>
      <c r="ES12" s="495"/>
      <c r="ET12" s="495"/>
      <c r="EU12" s="495"/>
      <c r="EV12" s="495"/>
      <c r="EW12" s="495"/>
      <c r="EX12" s="495"/>
      <c r="EY12" s="495"/>
      <c r="EZ12" s="495"/>
      <c r="FA12" s="495"/>
      <c r="FB12" s="495"/>
      <c r="FC12" s="495"/>
      <c r="FD12" s="495"/>
      <c r="FE12" s="495"/>
      <c r="FF12" s="495"/>
      <c r="FG12" s="495"/>
      <c r="FH12" s="495"/>
      <c r="FI12" s="495"/>
      <c r="FJ12" s="495"/>
      <c r="FK12" s="495"/>
      <c r="FL12" s="495"/>
      <c r="FM12" s="495"/>
      <c r="FN12" s="495"/>
      <c r="FO12" s="495"/>
      <c r="FP12" s="495"/>
      <c r="FQ12" s="495"/>
      <c r="FR12" s="495"/>
      <c r="FS12" s="495"/>
      <c r="FT12" s="495"/>
      <c r="FU12" s="495"/>
      <c r="FV12" s="495"/>
      <c r="FW12" s="495"/>
      <c r="FX12" s="495"/>
      <c r="FY12" s="495"/>
      <c r="FZ12" s="495"/>
      <c r="GA12" s="495"/>
      <c r="GB12" s="495"/>
      <c r="GC12" s="495"/>
      <c r="GD12" s="495"/>
      <c r="GE12" s="495"/>
      <c r="GF12" s="495"/>
      <c r="GG12" s="495"/>
      <c r="GH12" s="495"/>
      <c r="GI12" s="495"/>
      <c r="GJ12" s="495"/>
      <c r="GK12" s="495"/>
      <c r="GL12" s="495"/>
      <c r="GM12" s="495"/>
      <c r="GN12" s="495"/>
      <c r="GO12" s="495"/>
      <c r="GP12" s="495"/>
      <c r="GQ12" s="495"/>
      <c r="GR12" s="495"/>
      <c r="GS12" s="495"/>
      <c r="GT12" s="495"/>
      <c r="GU12" s="495"/>
      <c r="GV12" s="495"/>
      <c r="GW12" s="495"/>
      <c r="GX12" s="495"/>
      <c r="GY12" s="495"/>
      <c r="GZ12" s="495"/>
      <c r="HA12" s="495"/>
      <c r="HB12" s="495"/>
      <c r="HC12" s="495"/>
      <c r="HD12" s="495"/>
      <c r="HE12" s="495"/>
      <c r="HF12" s="495"/>
      <c r="HG12" s="495"/>
      <c r="HH12" s="495"/>
      <c r="HI12" s="495"/>
      <c r="HJ12" s="495"/>
      <c r="HK12" s="495"/>
      <c r="HL12" s="495"/>
      <c r="HM12" s="495"/>
      <c r="HN12" s="495"/>
      <c r="HO12" s="495"/>
      <c r="HP12" s="495"/>
      <c r="HQ12" s="495"/>
      <c r="HR12" s="495"/>
      <c r="HS12" s="495"/>
      <c r="HT12" s="495"/>
      <c r="HU12" s="495"/>
      <c r="HV12" s="495"/>
      <c r="HW12" s="495"/>
      <c r="HX12" s="495"/>
      <c r="HY12" s="495"/>
      <c r="HZ12" s="495"/>
      <c r="IA12" s="495"/>
      <c r="IB12" s="495"/>
      <c r="IC12" s="495"/>
      <c r="ID12" s="495"/>
      <c r="IE12" s="495"/>
      <c r="IF12" s="495"/>
      <c r="IG12" s="495"/>
      <c r="IH12" s="495"/>
      <c r="II12" s="495"/>
      <c r="IJ12" s="495"/>
      <c r="IK12" s="495"/>
      <c r="IL12" s="495"/>
      <c r="IM12" s="495"/>
      <c r="IN12" s="495"/>
      <c r="IO12" s="495"/>
      <c r="IP12" s="495"/>
      <c r="IQ12" s="495"/>
      <c r="IR12" s="495"/>
      <c r="IS12" s="495"/>
      <c r="IT12" s="495"/>
      <c r="IU12" s="495"/>
      <c r="IV12" s="495"/>
    </row>
    <row r="13" spans="1:256" s="186" customFormat="1" ht="21" customHeight="1">
      <c r="A13" s="491" t="s">
        <v>616</v>
      </c>
      <c r="B13" s="585">
        <v>84392</v>
      </c>
      <c r="C13" s="507"/>
      <c r="D13" s="507">
        <v>84392</v>
      </c>
      <c r="E13" s="507">
        <v>84392</v>
      </c>
      <c r="F13" s="507"/>
      <c r="G13" s="507">
        <v>0</v>
      </c>
      <c r="H13" s="507">
        <v>0</v>
      </c>
      <c r="I13" s="507">
        <v>0</v>
      </c>
      <c r="J13" s="507"/>
      <c r="K13" s="507"/>
      <c r="L13" s="507">
        <v>0</v>
      </c>
      <c r="M13" s="507">
        <v>132</v>
      </c>
      <c r="N13" s="507">
        <v>0</v>
      </c>
      <c r="O13" s="507">
        <v>12080</v>
      </c>
      <c r="P13" s="507">
        <v>71880</v>
      </c>
      <c r="Q13" s="590">
        <v>300</v>
      </c>
      <c r="R13" s="485" t="s">
        <v>125</v>
      </c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3"/>
      <c r="CE13" s="493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3"/>
      <c r="CT13" s="493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3"/>
      <c r="DI13" s="493"/>
      <c r="DJ13" s="493"/>
      <c r="DK13" s="493"/>
      <c r="DL13" s="493"/>
      <c r="DM13" s="493"/>
      <c r="DN13" s="493"/>
      <c r="DO13" s="493"/>
      <c r="DP13" s="493"/>
      <c r="DQ13" s="493"/>
      <c r="DR13" s="493"/>
      <c r="DS13" s="493"/>
      <c r="DT13" s="493"/>
      <c r="DU13" s="493"/>
      <c r="DV13" s="493"/>
      <c r="DW13" s="493"/>
      <c r="DX13" s="493"/>
      <c r="DY13" s="493"/>
      <c r="DZ13" s="493"/>
      <c r="EA13" s="493"/>
      <c r="EB13" s="493"/>
      <c r="EC13" s="493"/>
      <c r="ED13" s="493"/>
      <c r="EE13" s="493"/>
      <c r="EF13" s="493"/>
      <c r="EG13" s="493"/>
      <c r="EH13" s="493"/>
      <c r="EI13" s="493"/>
      <c r="EJ13" s="493"/>
      <c r="EK13" s="493"/>
      <c r="EL13" s="493"/>
      <c r="EM13" s="493"/>
      <c r="EN13" s="493"/>
      <c r="EO13" s="493"/>
      <c r="EP13" s="493"/>
      <c r="EQ13" s="493"/>
      <c r="ER13" s="493"/>
      <c r="ES13" s="493"/>
      <c r="ET13" s="493"/>
      <c r="EU13" s="493"/>
      <c r="EV13" s="493"/>
      <c r="EW13" s="493"/>
      <c r="EX13" s="493"/>
      <c r="EY13" s="493"/>
      <c r="EZ13" s="493"/>
      <c r="FA13" s="493"/>
      <c r="FB13" s="493"/>
      <c r="FC13" s="493"/>
      <c r="FD13" s="493"/>
      <c r="FE13" s="493"/>
      <c r="FF13" s="493"/>
      <c r="FG13" s="493"/>
      <c r="FH13" s="493"/>
      <c r="FI13" s="493"/>
      <c r="FJ13" s="493"/>
      <c r="FK13" s="493"/>
      <c r="FL13" s="493"/>
      <c r="FM13" s="493"/>
      <c r="FN13" s="493"/>
      <c r="FO13" s="493"/>
      <c r="FP13" s="493"/>
      <c r="FQ13" s="493"/>
      <c r="FR13" s="493"/>
      <c r="FS13" s="493"/>
      <c r="FT13" s="493"/>
      <c r="FU13" s="493"/>
      <c r="FV13" s="493"/>
      <c r="FW13" s="493"/>
      <c r="FX13" s="493"/>
      <c r="FY13" s="493"/>
      <c r="FZ13" s="493"/>
      <c r="GA13" s="493"/>
      <c r="GB13" s="493"/>
      <c r="GC13" s="493"/>
      <c r="GD13" s="493"/>
      <c r="GE13" s="493"/>
      <c r="GF13" s="493"/>
      <c r="GG13" s="493"/>
      <c r="GH13" s="493"/>
      <c r="GI13" s="493"/>
      <c r="GJ13" s="493"/>
      <c r="GK13" s="493"/>
      <c r="GL13" s="493"/>
      <c r="GM13" s="493"/>
      <c r="GN13" s="493"/>
      <c r="GO13" s="493"/>
      <c r="GP13" s="493"/>
      <c r="GQ13" s="493"/>
      <c r="GR13" s="493"/>
      <c r="GS13" s="493"/>
      <c r="GT13" s="493"/>
      <c r="GU13" s="493"/>
      <c r="GV13" s="493"/>
      <c r="GW13" s="493"/>
      <c r="GX13" s="493"/>
      <c r="GY13" s="493"/>
      <c r="GZ13" s="493"/>
      <c r="HA13" s="493"/>
      <c r="HB13" s="493"/>
      <c r="HC13" s="493"/>
      <c r="HD13" s="493"/>
      <c r="HE13" s="493"/>
      <c r="HF13" s="493"/>
      <c r="HG13" s="493"/>
      <c r="HH13" s="493"/>
      <c r="HI13" s="493"/>
      <c r="HJ13" s="493"/>
      <c r="HK13" s="493"/>
      <c r="HL13" s="493"/>
      <c r="HM13" s="493"/>
      <c r="HN13" s="493"/>
      <c r="HO13" s="493"/>
      <c r="HP13" s="493"/>
      <c r="HQ13" s="493"/>
      <c r="HR13" s="493"/>
      <c r="HS13" s="493"/>
      <c r="HT13" s="493"/>
      <c r="HU13" s="493"/>
      <c r="HV13" s="493"/>
      <c r="HW13" s="493"/>
      <c r="HX13" s="493"/>
      <c r="HY13" s="493"/>
      <c r="HZ13" s="493"/>
      <c r="IA13" s="493"/>
      <c r="IB13" s="493"/>
      <c r="IC13" s="493"/>
      <c r="ID13" s="493"/>
      <c r="IE13" s="493"/>
      <c r="IF13" s="493"/>
      <c r="IG13" s="493"/>
      <c r="IH13" s="493"/>
      <c r="II13" s="493"/>
      <c r="IJ13" s="493"/>
      <c r="IK13" s="493"/>
      <c r="IL13" s="493"/>
      <c r="IM13" s="493"/>
      <c r="IN13" s="493"/>
      <c r="IO13" s="493"/>
      <c r="IP13" s="493"/>
      <c r="IQ13" s="493"/>
      <c r="IR13" s="493"/>
      <c r="IS13" s="493"/>
      <c r="IT13" s="493"/>
      <c r="IU13" s="493"/>
      <c r="IV13" s="493"/>
    </row>
    <row r="14" spans="1:256" s="186" customFormat="1" ht="21" customHeight="1">
      <c r="A14" s="491" t="s">
        <v>618</v>
      </c>
      <c r="B14" s="585">
        <v>59525</v>
      </c>
      <c r="C14" s="507"/>
      <c r="D14" s="507">
        <v>59525</v>
      </c>
      <c r="E14" s="507">
        <v>59525</v>
      </c>
      <c r="F14" s="507"/>
      <c r="G14" s="507">
        <v>0</v>
      </c>
      <c r="H14" s="507">
        <v>0</v>
      </c>
      <c r="I14" s="507">
        <v>0</v>
      </c>
      <c r="J14" s="507"/>
      <c r="K14" s="507"/>
      <c r="L14" s="507">
        <v>0</v>
      </c>
      <c r="M14" s="507">
        <v>85</v>
      </c>
      <c r="N14" s="507">
        <v>0</v>
      </c>
      <c r="O14" s="507">
        <v>10660</v>
      </c>
      <c r="P14" s="507">
        <v>37860</v>
      </c>
      <c r="Q14" s="590">
        <v>10920</v>
      </c>
      <c r="R14" s="485" t="s">
        <v>126</v>
      </c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3"/>
      <c r="DR14" s="493"/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93"/>
      <c r="EE14" s="493"/>
      <c r="EF14" s="493"/>
      <c r="EG14" s="493"/>
      <c r="EH14" s="493"/>
      <c r="EI14" s="493"/>
      <c r="EJ14" s="493"/>
      <c r="EK14" s="493"/>
      <c r="EL14" s="493"/>
      <c r="EM14" s="493"/>
      <c r="EN14" s="493"/>
      <c r="EO14" s="493"/>
      <c r="EP14" s="493"/>
      <c r="EQ14" s="493"/>
      <c r="ER14" s="493"/>
      <c r="ES14" s="493"/>
      <c r="ET14" s="493"/>
      <c r="EU14" s="493"/>
      <c r="EV14" s="493"/>
      <c r="EW14" s="493"/>
      <c r="EX14" s="493"/>
      <c r="EY14" s="493"/>
      <c r="EZ14" s="493"/>
      <c r="FA14" s="493"/>
      <c r="FB14" s="493"/>
      <c r="FC14" s="493"/>
      <c r="FD14" s="493"/>
      <c r="FE14" s="493"/>
      <c r="FF14" s="493"/>
      <c r="FG14" s="493"/>
      <c r="FH14" s="493"/>
      <c r="FI14" s="493"/>
      <c r="FJ14" s="493"/>
      <c r="FK14" s="493"/>
      <c r="FL14" s="493"/>
      <c r="FM14" s="493"/>
      <c r="FN14" s="493"/>
      <c r="FO14" s="493"/>
      <c r="FP14" s="493"/>
      <c r="FQ14" s="493"/>
      <c r="FR14" s="493"/>
      <c r="FS14" s="493"/>
      <c r="FT14" s="493"/>
      <c r="FU14" s="493"/>
      <c r="FV14" s="493"/>
      <c r="FW14" s="493"/>
      <c r="FX14" s="493"/>
      <c r="FY14" s="493"/>
      <c r="FZ14" s="493"/>
      <c r="GA14" s="493"/>
      <c r="GB14" s="493"/>
      <c r="GC14" s="493"/>
      <c r="GD14" s="493"/>
      <c r="GE14" s="493"/>
      <c r="GF14" s="493"/>
      <c r="GG14" s="493"/>
      <c r="GH14" s="493"/>
      <c r="GI14" s="493"/>
      <c r="GJ14" s="493"/>
      <c r="GK14" s="493"/>
      <c r="GL14" s="493"/>
      <c r="GM14" s="493"/>
      <c r="GN14" s="493"/>
      <c r="GO14" s="493"/>
      <c r="GP14" s="493"/>
      <c r="GQ14" s="493"/>
      <c r="GR14" s="493"/>
      <c r="GS14" s="493"/>
      <c r="GT14" s="493"/>
      <c r="GU14" s="493"/>
      <c r="GV14" s="493"/>
      <c r="GW14" s="493"/>
      <c r="GX14" s="493"/>
      <c r="GY14" s="493"/>
      <c r="GZ14" s="493"/>
      <c r="HA14" s="493"/>
      <c r="HB14" s="493"/>
      <c r="HC14" s="493"/>
      <c r="HD14" s="493"/>
      <c r="HE14" s="493"/>
      <c r="HF14" s="493"/>
      <c r="HG14" s="493"/>
      <c r="HH14" s="493"/>
      <c r="HI14" s="493"/>
      <c r="HJ14" s="493"/>
      <c r="HK14" s="493"/>
      <c r="HL14" s="493"/>
      <c r="HM14" s="493"/>
      <c r="HN14" s="493"/>
      <c r="HO14" s="493"/>
      <c r="HP14" s="493"/>
      <c r="HQ14" s="493"/>
      <c r="HR14" s="493"/>
      <c r="HS14" s="493"/>
      <c r="HT14" s="493"/>
      <c r="HU14" s="493"/>
      <c r="HV14" s="493"/>
      <c r="HW14" s="493"/>
      <c r="HX14" s="493"/>
      <c r="HY14" s="493"/>
      <c r="HZ14" s="493"/>
      <c r="IA14" s="493"/>
      <c r="IB14" s="493"/>
      <c r="IC14" s="493"/>
      <c r="ID14" s="493"/>
      <c r="IE14" s="493"/>
      <c r="IF14" s="493"/>
      <c r="IG14" s="493"/>
      <c r="IH14" s="493"/>
      <c r="II14" s="493"/>
      <c r="IJ14" s="493"/>
      <c r="IK14" s="493"/>
      <c r="IL14" s="493"/>
      <c r="IM14" s="493"/>
      <c r="IN14" s="493"/>
      <c r="IO14" s="493"/>
      <c r="IP14" s="493"/>
      <c r="IQ14" s="493"/>
      <c r="IR14" s="493"/>
      <c r="IS14" s="493"/>
      <c r="IT14" s="493"/>
      <c r="IU14" s="493"/>
      <c r="IV14" s="493"/>
    </row>
    <row r="15" spans="1:256" s="186" customFormat="1" ht="21" customHeight="1">
      <c r="A15" s="491" t="s">
        <v>620</v>
      </c>
      <c r="B15" s="585">
        <v>59199</v>
      </c>
      <c r="C15" s="507"/>
      <c r="D15" s="507">
        <v>59199</v>
      </c>
      <c r="E15" s="507">
        <v>59199</v>
      </c>
      <c r="F15" s="507"/>
      <c r="G15" s="507">
        <v>0</v>
      </c>
      <c r="H15" s="507">
        <v>0</v>
      </c>
      <c r="I15" s="507">
        <v>0</v>
      </c>
      <c r="J15" s="507"/>
      <c r="K15" s="507"/>
      <c r="L15" s="507">
        <v>0</v>
      </c>
      <c r="M15" s="507">
        <v>129</v>
      </c>
      <c r="N15" s="507">
        <v>0</v>
      </c>
      <c r="O15" s="507">
        <v>6910</v>
      </c>
      <c r="P15" s="507">
        <v>48310</v>
      </c>
      <c r="Q15" s="590">
        <v>3850</v>
      </c>
      <c r="R15" s="485" t="s">
        <v>127</v>
      </c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3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3"/>
      <c r="DI15" s="493"/>
      <c r="DJ15" s="493"/>
      <c r="DK15" s="493"/>
      <c r="DL15" s="493"/>
      <c r="DM15" s="493"/>
      <c r="DN15" s="493"/>
      <c r="DO15" s="493"/>
      <c r="DP15" s="493"/>
      <c r="DQ15" s="493"/>
      <c r="DR15" s="493"/>
      <c r="DS15" s="493"/>
      <c r="DT15" s="493"/>
      <c r="DU15" s="493"/>
      <c r="DV15" s="493"/>
      <c r="DW15" s="493"/>
      <c r="DX15" s="493"/>
      <c r="DY15" s="493"/>
      <c r="DZ15" s="493"/>
      <c r="EA15" s="493"/>
      <c r="EB15" s="493"/>
      <c r="EC15" s="493"/>
      <c r="ED15" s="493"/>
      <c r="EE15" s="493"/>
      <c r="EF15" s="493"/>
      <c r="EG15" s="493"/>
      <c r="EH15" s="493"/>
      <c r="EI15" s="493"/>
      <c r="EJ15" s="493"/>
      <c r="EK15" s="493"/>
      <c r="EL15" s="493"/>
      <c r="EM15" s="493"/>
      <c r="EN15" s="493"/>
      <c r="EO15" s="493"/>
      <c r="EP15" s="493"/>
      <c r="EQ15" s="493"/>
      <c r="ER15" s="493"/>
      <c r="ES15" s="493"/>
      <c r="ET15" s="493"/>
      <c r="EU15" s="493"/>
      <c r="EV15" s="493"/>
      <c r="EW15" s="493"/>
      <c r="EX15" s="493"/>
      <c r="EY15" s="493"/>
      <c r="EZ15" s="493"/>
      <c r="FA15" s="493"/>
      <c r="FB15" s="493"/>
      <c r="FC15" s="493"/>
      <c r="FD15" s="493"/>
      <c r="FE15" s="493"/>
      <c r="FF15" s="493"/>
      <c r="FG15" s="493"/>
      <c r="FH15" s="493"/>
      <c r="FI15" s="493"/>
      <c r="FJ15" s="493"/>
      <c r="FK15" s="493"/>
      <c r="FL15" s="493"/>
      <c r="FM15" s="493"/>
      <c r="FN15" s="493"/>
      <c r="FO15" s="493"/>
      <c r="FP15" s="493"/>
      <c r="FQ15" s="493"/>
      <c r="FR15" s="493"/>
      <c r="FS15" s="493"/>
      <c r="FT15" s="493"/>
      <c r="FU15" s="493"/>
      <c r="FV15" s="493"/>
      <c r="FW15" s="493"/>
      <c r="FX15" s="493"/>
      <c r="FY15" s="493"/>
      <c r="FZ15" s="493"/>
      <c r="GA15" s="493"/>
      <c r="GB15" s="493"/>
      <c r="GC15" s="493"/>
      <c r="GD15" s="493"/>
      <c r="GE15" s="493"/>
      <c r="GF15" s="493"/>
      <c r="GG15" s="493"/>
      <c r="GH15" s="493"/>
      <c r="GI15" s="493"/>
      <c r="GJ15" s="493"/>
      <c r="GK15" s="493"/>
      <c r="GL15" s="493"/>
      <c r="GM15" s="493"/>
      <c r="GN15" s="493"/>
      <c r="GO15" s="493"/>
      <c r="GP15" s="493"/>
      <c r="GQ15" s="493"/>
      <c r="GR15" s="493"/>
      <c r="GS15" s="493"/>
      <c r="GT15" s="493"/>
      <c r="GU15" s="493"/>
      <c r="GV15" s="493"/>
      <c r="GW15" s="493"/>
      <c r="GX15" s="493"/>
      <c r="GY15" s="493"/>
      <c r="GZ15" s="493"/>
      <c r="HA15" s="493"/>
      <c r="HB15" s="493"/>
      <c r="HC15" s="493"/>
      <c r="HD15" s="493"/>
      <c r="HE15" s="493"/>
      <c r="HF15" s="493"/>
      <c r="HG15" s="493"/>
      <c r="HH15" s="493"/>
      <c r="HI15" s="493"/>
      <c r="HJ15" s="493"/>
      <c r="HK15" s="493"/>
      <c r="HL15" s="493"/>
      <c r="HM15" s="493"/>
      <c r="HN15" s="493"/>
      <c r="HO15" s="493"/>
      <c r="HP15" s="493"/>
      <c r="HQ15" s="493"/>
      <c r="HR15" s="493"/>
      <c r="HS15" s="493"/>
      <c r="HT15" s="493"/>
      <c r="HU15" s="493"/>
      <c r="HV15" s="493"/>
      <c r="HW15" s="493"/>
      <c r="HX15" s="493"/>
      <c r="HY15" s="493"/>
      <c r="HZ15" s="493"/>
      <c r="IA15" s="493"/>
      <c r="IB15" s="493"/>
      <c r="IC15" s="493"/>
      <c r="ID15" s="493"/>
      <c r="IE15" s="493"/>
      <c r="IF15" s="493"/>
      <c r="IG15" s="493"/>
      <c r="IH15" s="493"/>
      <c r="II15" s="493"/>
      <c r="IJ15" s="493"/>
      <c r="IK15" s="493"/>
      <c r="IL15" s="493"/>
      <c r="IM15" s="493"/>
      <c r="IN15" s="493"/>
      <c r="IO15" s="493"/>
      <c r="IP15" s="493"/>
      <c r="IQ15" s="493"/>
      <c r="IR15" s="493"/>
      <c r="IS15" s="493"/>
      <c r="IT15" s="493"/>
      <c r="IU15" s="493"/>
      <c r="IV15" s="493"/>
    </row>
    <row r="16" spans="1:256" s="186" customFormat="1" ht="21" customHeight="1">
      <c r="A16" s="491" t="s">
        <v>622</v>
      </c>
      <c r="B16" s="585">
        <v>46411</v>
      </c>
      <c r="C16" s="507"/>
      <c r="D16" s="507">
        <v>46411</v>
      </c>
      <c r="E16" s="507">
        <v>46411</v>
      </c>
      <c r="F16" s="507"/>
      <c r="G16" s="507">
        <v>0</v>
      </c>
      <c r="H16" s="507">
        <v>0</v>
      </c>
      <c r="I16" s="507">
        <v>0</v>
      </c>
      <c r="J16" s="507"/>
      <c r="K16" s="507"/>
      <c r="L16" s="507">
        <v>0</v>
      </c>
      <c r="M16" s="507">
        <v>29</v>
      </c>
      <c r="N16" s="507">
        <v>0</v>
      </c>
      <c r="O16" s="507">
        <v>12830</v>
      </c>
      <c r="P16" s="507">
        <v>24597</v>
      </c>
      <c r="Q16" s="590">
        <v>8955</v>
      </c>
      <c r="R16" s="485" t="s">
        <v>128</v>
      </c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3"/>
      <c r="IL16" s="493"/>
      <c r="IM16" s="493"/>
      <c r="IN16" s="493"/>
      <c r="IO16" s="493"/>
      <c r="IP16" s="493"/>
      <c r="IQ16" s="493"/>
      <c r="IR16" s="493"/>
      <c r="IS16" s="493"/>
      <c r="IT16" s="493"/>
      <c r="IU16" s="493"/>
      <c r="IV16" s="493"/>
    </row>
    <row r="17" spans="1:256" s="186" customFormat="1" ht="21" customHeight="1">
      <c r="A17" s="491" t="s">
        <v>624</v>
      </c>
      <c r="B17" s="585">
        <v>27859</v>
      </c>
      <c r="C17" s="507"/>
      <c r="D17" s="507">
        <v>27859</v>
      </c>
      <c r="E17" s="507">
        <v>27859</v>
      </c>
      <c r="F17" s="507"/>
      <c r="G17" s="507">
        <v>0</v>
      </c>
      <c r="H17" s="507">
        <v>0</v>
      </c>
      <c r="I17" s="507">
        <v>0</v>
      </c>
      <c r="J17" s="507"/>
      <c r="K17" s="507"/>
      <c r="L17" s="507">
        <v>0</v>
      </c>
      <c r="M17" s="507">
        <v>85</v>
      </c>
      <c r="N17" s="507">
        <v>0</v>
      </c>
      <c r="O17" s="507">
        <v>12280</v>
      </c>
      <c r="P17" s="507">
        <v>0</v>
      </c>
      <c r="Q17" s="590">
        <v>15494</v>
      </c>
      <c r="R17" s="485" t="s">
        <v>129</v>
      </c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3"/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3"/>
      <c r="DV17" s="493"/>
      <c r="DW17" s="493"/>
      <c r="DX17" s="493"/>
      <c r="DY17" s="493"/>
      <c r="DZ17" s="493"/>
      <c r="EA17" s="493"/>
      <c r="EB17" s="493"/>
      <c r="EC17" s="493"/>
      <c r="ED17" s="493"/>
      <c r="EE17" s="493"/>
      <c r="EF17" s="493"/>
      <c r="EG17" s="493"/>
      <c r="EH17" s="493"/>
      <c r="EI17" s="493"/>
      <c r="EJ17" s="493"/>
      <c r="EK17" s="493"/>
      <c r="EL17" s="493"/>
      <c r="EM17" s="493"/>
      <c r="EN17" s="493"/>
      <c r="EO17" s="493"/>
      <c r="EP17" s="493"/>
      <c r="EQ17" s="493"/>
      <c r="ER17" s="493"/>
      <c r="ES17" s="493"/>
      <c r="ET17" s="493"/>
      <c r="EU17" s="493"/>
      <c r="EV17" s="493"/>
      <c r="EW17" s="493"/>
      <c r="EX17" s="493"/>
      <c r="EY17" s="493"/>
      <c r="EZ17" s="493"/>
      <c r="FA17" s="493"/>
      <c r="FB17" s="493"/>
      <c r="FC17" s="493"/>
      <c r="FD17" s="493"/>
      <c r="FE17" s="493"/>
      <c r="FF17" s="493"/>
      <c r="FG17" s="493"/>
      <c r="FH17" s="493"/>
      <c r="FI17" s="493"/>
      <c r="FJ17" s="493"/>
      <c r="FK17" s="493"/>
      <c r="FL17" s="493"/>
      <c r="FM17" s="493"/>
      <c r="FN17" s="493"/>
      <c r="FO17" s="493"/>
      <c r="FP17" s="493"/>
      <c r="FQ17" s="493"/>
      <c r="FR17" s="493"/>
      <c r="FS17" s="493"/>
      <c r="FT17" s="493"/>
      <c r="FU17" s="493"/>
      <c r="FV17" s="493"/>
      <c r="FW17" s="493"/>
      <c r="FX17" s="493"/>
      <c r="FY17" s="493"/>
      <c r="FZ17" s="493"/>
      <c r="GA17" s="493"/>
      <c r="GB17" s="493"/>
      <c r="GC17" s="493"/>
      <c r="GD17" s="493"/>
      <c r="GE17" s="493"/>
      <c r="GF17" s="493"/>
      <c r="GG17" s="493"/>
      <c r="GH17" s="493"/>
      <c r="GI17" s="493"/>
      <c r="GJ17" s="493"/>
      <c r="GK17" s="493"/>
      <c r="GL17" s="493"/>
      <c r="GM17" s="493"/>
      <c r="GN17" s="493"/>
      <c r="GO17" s="493"/>
      <c r="GP17" s="493"/>
      <c r="GQ17" s="493"/>
      <c r="GR17" s="493"/>
      <c r="GS17" s="493"/>
      <c r="GT17" s="493"/>
      <c r="GU17" s="493"/>
      <c r="GV17" s="493"/>
      <c r="GW17" s="493"/>
      <c r="GX17" s="493"/>
      <c r="GY17" s="493"/>
      <c r="GZ17" s="493"/>
      <c r="HA17" s="493"/>
      <c r="HB17" s="493"/>
      <c r="HC17" s="493"/>
      <c r="HD17" s="493"/>
      <c r="HE17" s="493"/>
      <c r="HF17" s="493"/>
      <c r="HG17" s="493"/>
      <c r="HH17" s="493"/>
      <c r="HI17" s="493"/>
      <c r="HJ17" s="493"/>
      <c r="HK17" s="493"/>
      <c r="HL17" s="493"/>
      <c r="HM17" s="493"/>
      <c r="HN17" s="493"/>
      <c r="HO17" s="493"/>
      <c r="HP17" s="493"/>
      <c r="HQ17" s="493"/>
      <c r="HR17" s="493"/>
      <c r="HS17" s="493"/>
      <c r="HT17" s="493"/>
      <c r="HU17" s="493"/>
      <c r="HV17" s="493"/>
      <c r="HW17" s="493"/>
      <c r="HX17" s="493"/>
      <c r="HY17" s="493"/>
      <c r="HZ17" s="493"/>
      <c r="IA17" s="493"/>
      <c r="IB17" s="493"/>
      <c r="IC17" s="493"/>
      <c r="ID17" s="493"/>
      <c r="IE17" s="493"/>
      <c r="IF17" s="493"/>
      <c r="IG17" s="493"/>
      <c r="IH17" s="493"/>
      <c r="II17" s="493"/>
      <c r="IJ17" s="493"/>
      <c r="IK17" s="493"/>
      <c r="IL17" s="493"/>
      <c r="IM17" s="493"/>
      <c r="IN17" s="493"/>
      <c r="IO17" s="493"/>
      <c r="IP17" s="493"/>
      <c r="IQ17" s="493"/>
      <c r="IR17" s="493"/>
      <c r="IS17" s="493"/>
      <c r="IT17" s="493"/>
      <c r="IU17" s="493"/>
      <c r="IV17" s="493"/>
    </row>
    <row r="18" spans="1:256" s="186" customFormat="1" ht="21" customHeight="1">
      <c r="A18" s="491" t="s">
        <v>626</v>
      </c>
      <c r="B18" s="585">
        <v>29470</v>
      </c>
      <c r="C18" s="507"/>
      <c r="D18" s="507">
        <v>29470</v>
      </c>
      <c r="E18" s="507">
        <v>29470</v>
      </c>
      <c r="F18" s="507"/>
      <c r="G18" s="507">
        <v>0</v>
      </c>
      <c r="H18" s="507">
        <v>0</v>
      </c>
      <c r="I18" s="507">
        <v>0</v>
      </c>
      <c r="J18" s="507"/>
      <c r="K18" s="507"/>
      <c r="L18" s="507">
        <v>0</v>
      </c>
      <c r="M18" s="507">
        <v>0</v>
      </c>
      <c r="N18" s="507">
        <v>0</v>
      </c>
      <c r="O18" s="507">
        <v>12000</v>
      </c>
      <c r="P18" s="507">
        <v>0</v>
      </c>
      <c r="Q18" s="590">
        <v>17470</v>
      </c>
      <c r="R18" s="485" t="s">
        <v>130</v>
      </c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3"/>
      <c r="EF18" s="493"/>
      <c r="EG18" s="493"/>
      <c r="EH18" s="493"/>
      <c r="EI18" s="493"/>
      <c r="EJ18" s="493"/>
      <c r="EK18" s="493"/>
      <c r="EL18" s="493"/>
      <c r="EM18" s="493"/>
      <c r="EN18" s="493"/>
      <c r="EO18" s="493"/>
      <c r="EP18" s="493"/>
      <c r="EQ18" s="493"/>
      <c r="ER18" s="493"/>
      <c r="ES18" s="493"/>
      <c r="ET18" s="493"/>
      <c r="EU18" s="493"/>
      <c r="EV18" s="493"/>
      <c r="EW18" s="493"/>
      <c r="EX18" s="493"/>
      <c r="EY18" s="493"/>
      <c r="EZ18" s="493"/>
      <c r="FA18" s="493"/>
      <c r="FB18" s="493"/>
      <c r="FC18" s="493"/>
      <c r="FD18" s="493"/>
      <c r="FE18" s="493"/>
      <c r="FF18" s="493"/>
      <c r="FG18" s="493"/>
      <c r="FH18" s="493"/>
      <c r="FI18" s="493"/>
      <c r="FJ18" s="493"/>
      <c r="FK18" s="493"/>
      <c r="FL18" s="493"/>
      <c r="FM18" s="493"/>
      <c r="FN18" s="493"/>
      <c r="FO18" s="493"/>
      <c r="FP18" s="493"/>
      <c r="FQ18" s="493"/>
      <c r="FR18" s="493"/>
      <c r="FS18" s="493"/>
      <c r="FT18" s="493"/>
      <c r="FU18" s="493"/>
      <c r="FV18" s="493"/>
      <c r="FW18" s="493"/>
      <c r="FX18" s="493"/>
      <c r="FY18" s="493"/>
      <c r="FZ18" s="493"/>
      <c r="GA18" s="493"/>
      <c r="GB18" s="493"/>
      <c r="GC18" s="493"/>
      <c r="GD18" s="493"/>
      <c r="GE18" s="493"/>
      <c r="GF18" s="493"/>
      <c r="GG18" s="493"/>
      <c r="GH18" s="493"/>
      <c r="GI18" s="493"/>
      <c r="GJ18" s="493"/>
      <c r="GK18" s="493"/>
      <c r="GL18" s="493"/>
      <c r="GM18" s="493"/>
      <c r="GN18" s="493"/>
      <c r="GO18" s="493"/>
      <c r="GP18" s="493"/>
      <c r="GQ18" s="493"/>
      <c r="GR18" s="493"/>
      <c r="GS18" s="493"/>
      <c r="GT18" s="493"/>
      <c r="GU18" s="493"/>
      <c r="GV18" s="493"/>
      <c r="GW18" s="493"/>
      <c r="GX18" s="493"/>
      <c r="GY18" s="493"/>
      <c r="GZ18" s="493"/>
      <c r="HA18" s="493"/>
      <c r="HB18" s="493"/>
      <c r="HC18" s="493"/>
      <c r="HD18" s="493"/>
      <c r="HE18" s="493"/>
      <c r="HF18" s="493"/>
      <c r="HG18" s="493"/>
      <c r="HH18" s="493"/>
      <c r="HI18" s="493"/>
      <c r="HJ18" s="493"/>
      <c r="HK18" s="493"/>
      <c r="HL18" s="493"/>
      <c r="HM18" s="493"/>
      <c r="HN18" s="493"/>
      <c r="HO18" s="493"/>
      <c r="HP18" s="493"/>
      <c r="HQ18" s="493"/>
      <c r="HR18" s="493"/>
      <c r="HS18" s="493"/>
      <c r="HT18" s="493"/>
      <c r="HU18" s="493"/>
      <c r="HV18" s="493"/>
      <c r="HW18" s="493"/>
      <c r="HX18" s="493"/>
      <c r="HY18" s="493"/>
      <c r="HZ18" s="493"/>
      <c r="IA18" s="493"/>
      <c r="IB18" s="493"/>
      <c r="IC18" s="493"/>
      <c r="ID18" s="493"/>
      <c r="IE18" s="493"/>
      <c r="IF18" s="493"/>
      <c r="IG18" s="493"/>
      <c r="IH18" s="493"/>
      <c r="II18" s="493"/>
      <c r="IJ18" s="493"/>
      <c r="IK18" s="493"/>
      <c r="IL18" s="493"/>
      <c r="IM18" s="493"/>
      <c r="IN18" s="493"/>
      <c r="IO18" s="493"/>
      <c r="IP18" s="493"/>
      <c r="IQ18" s="493"/>
      <c r="IR18" s="493"/>
      <c r="IS18" s="493"/>
      <c r="IT18" s="493"/>
      <c r="IU18" s="493"/>
      <c r="IV18" s="493"/>
    </row>
    <row r="19" spans="1:256" s="186" customFormat="1" ht="21" customHeight="1">
      <c r="A19" s="491" t="s">
        <v>628</v>
      </c>
      <c r="B19" s="585">
        <v>30832</v>
      </c>
      <c r="C19" s="507"/>
      <c r="D19" s="507">
        <v>30832</v>
      </c>
      <c r="E19" s="507">
        <v>30832</v>
      </c>
      <c r="F19" s="507"/>
      <c r="G19" s="507">
        <v>0</v>
      </c>
      <c r="H19" s="507">
        <v>0</v>
      </c>
      <c r="I19" s="507">
        <v>0</v>
      </c>
      <c r="J19" s="507"/>
      <c r="K19" s="507"/>
      <c r="L19" s="507">
        <v>0</v>
      </c>
      <c r="M19" s="507">
        <v>0</v>
      </c>
      <c r="N19" s="507">
        <v>0</v>
      </c>
      <c r="O19" s="507">
        <v>15200</v>
      </c>
      <c r="P19" s="507">
        <v>0</v>
      </c>
      <c r="Q19" s="590">
        <v>15632</v>
      </c>
      <c r="R19" s="485" t="s">
        <v>131</v>
      </c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3"/>
      <c r="CE19" s="493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3"/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93"/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3"/>
      <c r="EF19" s="493"/>
      <c r="EG19" s="493"/>
      <c r="EH19" s="493"/>
      <c r="EI19" s="493"/>
      <c r="EJ19" s="493"/>
      <c r="EK19" s="493"/>
      <c r="EL19" s="493"/>
      <c r="EM19" s="493"/>
      <c r="EN19" s="493"/>
      <c r="EO19" s="493"/>
      <c r="EP19" s="493"/>
      <c r="EQ19" s="493"/>
      <c r="ER19" s="493"/>
      <c r="ES19" s="493"/>
      <c r="ET19" s="493"/>
      <c r="EU19" s="493"/>
      <c r="EV19" s="493"/>
      <c r="EW19" s="493"/>
      <c r="EX19" s="493"/>
      <c r="EY19" s="493"/>
      <c r="EZ19" s="493"/>
      <c r="FA19" s="493"/>
      <c r="FB19" s="493"/>
      <c r="FC19" s="493"/>
      <c r="FD19" s="493"/>
      <c r="FE19" s="493"/>
      <c r="FF19" s="493"/>
      <c r="FG19" s="493"/>
      <c r="FH19" s="493"/>
      <c r="FI19" s="493"/>
      <c r="FJ19" s="493"/>
      <c r="FK19" s="493"/>
      <c r="FL19" s="493"/>
      <c r="FM19" s="493"/>
      <c r="FN19" s="493"/>
      <c r="FO19" s="493"/>
      <c r="FP19" s="493"/>
      <c r="FQ19" s="493"/>
      <c r="FR19" s="493"/>
      <c r="FS19" s="493"/>
      <c r="FT19" s="493"/>
      <c r="FU19" s="493"/>
      <c r="FV19" s="493"/>
      <c r="FW19" s="493"/>
      <c r="FX19" s="493"/>
      <c r="FY19" s="493"/>
      <c r="FZ19" s="493"/>
      <c r="GA19" s="493"/>
      <c r="GB19" s="493"/>
      <c r="GC19" s="493"/>
      <c r="GD19" s="493"/>
      <c r="GE19" s="493"/>
      <c r="GF19" s="493"/>
      <c r="GG19" s="493"/>
      <c r="GH19" s="493"/>
      <c r="GI19" s="493"/>
      <c r="GJ19" s="493"/>
      <c r="GK19" s="493"/>
      <c r="GL19" s="493"/>
      <c r="GM19" s="493"/>
      <c r="GN19" s="493"/>
      <c r="GO19" s="493"/>
      <c r="GP19" s="493"/>
      <c r="GQ19" s="493"/>
      <c r="GR19" s="493"/>
      <c r="GS19" s="493"/>
      <c r="GT19" s="493"/>
      <c r="GU19" s="493"/>
      <c r="GV19" s="493"/>
      <c r="GW19" s="493"/>
      <c r="GX19" s="493"/>
      <c r="GY19" s="493"/>
      <c r="GZ19" s="493"/>
      <c r="HA19" s="493"/>
      <c r="HB19" s="493"/>
      <c r="HC19" s="493"/>
      <c r="HD19" s="493"/>
      <c r="HE19" s="493"/>
      <c r="HF19" s="493"/>
      <c r="HG19" s="493"/>
      <c r="HH19" s="493"/>
      <c r="HI19" s="493"/>
      <c r="HJ19" s="493"/>
      <c r="HK19" s="493"/>
      <c r="HL19" s="493"/>
      <c r="HM19" s="493"/>
      <c r="HN19" s="493"/>
      <c r="HO19" s="493"/>
      <c r="HP19" s="493"/>
      <c r="HQ19" s="493"/>
      <c r="HR19" s="493"/>
      <c r="HS19" s="493"/>
      <c r="HT19" s="493"/>
      <c r="HU19" s="493"/>
      <c r="HV19" s="493"/>
      <c r="HW19" s="493"/>
      <c r="HX19" s="493"/>
      <c r="HY19" s="493"/>
      <c r="HZ19" s="493"/>
      <c r="IA19" s="493"/>
      <c r="IB19" s="493"/>
      <c r="IC19" s="493"/>
      <c r="ID19" s="493"/>
      <c r="IE19" s="493"/>
      <c r="IF19" s="493"/>
      <c r="IG19" s="493"/>
      <c r="IH19" s="493"/>
      <c r="II19" s="493"/>
      <c r="IJ19" s="493"/>
      <c r="IK19" s="493"/>
      <c r="IL19" s="493"/>
      <c r="IM19" s="493"/>
      <c r="IN19" s="493"/>
      <c r="IO19" s="493"/>
      <c r="IP19" s="493"/>
      <c r="IQ19" s="493"/>
      <c r="IR19" s="493"/>
      <c r="IS19" s="493"/>
      <c r="IT19" s="493"/>
      <c r="IU19" s="493"/>
      <c r="IV19" s="493"/>
    </row>
    <row r="20" spans="1:256" s="186" customFormat="1" ht="21" customHeight="1">
      <c r="A20" s="491" t="s">
        <v>630</v>
      </c>
      <c r="B20" s="585">
        <v>29900</v>
      </c>
      <c r="C20" s="507"/>
      <c r="D20" s="507">
        <v>29900</v>
      </c>
      <c r="E20" s="507">
        <v>29900</v>
      </c>
      <c r="F20" s="507"/>
      <c r="G20" s="507">
        <v>0</v>
      </c>
      <c r="H20" s="507">
        <v>0</v>
      </c>
      <c r="I20" s="507">
        <v>0</v>
      </c>
      <c r="J20" s="507"/>
      <c r="K20" s="507"/>
      <c r="L20" s="507">
        <v>0</v>
      </c>
      <c r="M20" s="507">
        <v>0</v>
      </c>
      <c r="N20" s="507">
        <v>0</v>
      </c>
      <c r="O20" s="507">
        <v>13831</v>
      </c>
      <c r="P20" s="507">
        <v>0</v>
      </c>
      <c r="Q20" s="590">
        <v>16069</v>
      </c>
      <c r="R20" s="485" t="s">
        <v>132</v>
      </c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3"/>
      <c r="EF20" s="493"/>
      <c r="EG20" s="493"/>
      <c r="EH20" s="493"/>
      <c r="EI20" s="493"/>
      <c r="EJ20" s="493"/>
      <c r="EK20" s="493"/>
      <c r="EL20" s="493"/>
      <c r="EM20" s="493"/>
      <c r="EN20" s="493"/>
      <c r="EO20" s="493"/>
      <c r="EP20" s="493"/>
      <c r="EQ20" s="493"/>
      <c r="ER20" s="493"/>
      <c r="ES20" s="493"/>
      <c r="ET20" s="493"/>
      <c r="EU20" s="493"/>
      <c r="EV20" s="493"/>
      <c r="EW20" s="493"/>
      <c r="EX20" s="493"/>
      <c r="EY20" s="493"/>
      <c r="EZ20" s="493"/>
      <c r="FA20" s="493"/>
      <c r="FB20" s="493"/>
      <c r="FC20" s="493"/>
      <c r="FD20" s="493"/>
      <c r="FE20" s="493"/>
      <c r="FF20" s="493"/>
      <c r="FG20" s="493"/>
      <c r="FH20" s="493"/>
      <c r="FI20" s="493"/>
      <c r="FJ20" s="493"/>
      <c r="FK20" s="493"/>
      <c r="FL20" s="493"/>
      <c r="FM20" s="493"/>
      <c r="FN20" s="493"/>
      <c r="FO20" s="493"/>
      <c r="FP20" s="493"/>
      <c r="FQ20" s="493"/>
      <c r="FR20" s="493"/>
      <c r="FS20" s="493"/>
      <c r="FT20" s="493"/>
      <c r="FU20" s="493"/>
      <c r="FV20" s="493"/>
      <c r="FW20" s="493"/>
      <c r="FX20" s="493"/>
      <c r="FY20" s="493"/>
      <c r="FZ20" s="493"/>
      <c r="GA20" s="493"/>
      <c r="GB20" s="493"/>
      <c r="GC20" s="493"/>
      <c r="GD20" s="493"/>
      <c r="GE20" s="493"/>
      <c r="GF20" s="493"/>
      <c r="GG20" s="493"/>
      <c r="GH20" s="493"/>
      <c r="GI20" s="493"/>
      <c r="GJ20" s="493"/>
      <c r="GK20" s="493"/>
      <c r="GL20" s="493"/>
      <c r="GM20" s="493"/>
      <c r="GN20" s="493"/>
      <c r="GO20" s="493"/>
      <c r="GP20" s="493"/>
      <c r="GQ20" s="493"/>
      <c r="GR20" s="493"/>
      <c r="GS20" s="493"/>
      <c r="GT20" s="493"/>
      <c r="GU20" s="493"/>
      <c r="GV20" s="493"/>
      <c r="GW20" s="493"/>
      <c r="GX20" s="493"/>
      <c r="GY20" s="493"/>
      <c r="GZ20" s="493"/>
      <c r="HA20" s="493"/>
      <c r="HB20" s="493"/>
      <c r="HC20" s="493"/>
      <c r="HD20" s="493"/>
      <c r="HE20" s="493"/>
      <c r="HF20" s="493"/>
      <c r="HG20" s="493"/>
      <c r="HH20" s="493"/>
      <c r="HI20" s="493"/>
      <c r="HJ20" s="493"/>
      <c r="HK20" s="493"/>
      <c r="HL20" s="493"/>
      <c r="HM20" s="493"/>
      <c r="HN20" s="493"/>
      <c r="HO20" s="493"/>
      <c r="HP20" s="493"/>
      <c r="HQ20" s="493"/>
      <c r="HR20" s="493"/>
      <c r="HS20" s="493"/>
      <c r="HT20" s="493"/>
      <c r="HU20" s="493"/>
      <c r="HV20" s="493"/>
      <c r="HW20" s="493"/>
      <c r="HX20" s="493"/>
      <c r="HY20" s="493"/>
      <c r="HZ20" s="493"/>
      <c r="IA20" s="493"/>
      <c r="IB20" s="493"/>
      <c r="IC20" s="493"/>
      <c r="ID20" s="493"/>
      <c r="IE20" s="493"/>
      <c r="IF20" s="493"/>
      <c r="IG20" s="493"/>
      <c r="IH20" s="493"/>
      <c r="II20" s="493"/>
      <c r="IJ20" s="493"/>
      <c r="IK20" s="493"/>
      <c r="IL20" s="493"/>
      <c r="IM20" s="493"/>
      <c r="IN20" s="493"/>
      <c r="IO20" s="493"/>
      <c r="IP20" s="493"/>
      <c r="IQ20" s="493"/>
      <c r="IR20" s="493"/>
      <c r="IS20" s="493"/>
      <c r="IT20" s="493"/>
      <c r="IU20" s="493"/>
      <c r="IV20" s="493"/>
    </row>
    <row r="21" spans="1:256" s="186" customFormat="1" ht="21" customHeight="1">
      <c r="A21" s="491" t="s">
        <v>632</v>
      </c>
      <c r="B21" s="585">
        <v>28175</v>
      </c>
      <c r="C21" s="507"/>
      <c r="D21" s="507">
        <v>28175</v>
      </c>
      <c r="E21" s="507">
        <v>28175</v>
      </c>
      <c r="F21" s="507"/>
      <c r="G21" s="507">
        <v>0</v>
      </c>
      <c r="H21" s="507">
        <v>2750</v>
      </c>
      <c r="I21" s="507">
        <v>0</v>
      </c>
      <c r="J21" s="507"/>
      <c r="K21" s="507"/>
      <c r="L21" s="507">
        <v>0</v>
      </c>
      <c r="M21" s="507">
        <v>0</v>
      </c>
      <c r="N21" s="507">
        <v>0</v>
      </c>
      <c r="O21" s="507">
        <v>11850</v>
      </c>
      <c r="P21" s="507">
        <v>0</v>
      </c>
      <c r="Q21" s="590">
        <v>13575</v>
      </c>
      <c r="R21" s="485" t="s">
        <v>133</v>
      </c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  <c r="CI21" s="493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493"/>
      <c r="CV21" s="493"/>
      <c r="CW21" s="493"/>
      <c r="CX21" s="493"/>
      <c r="CY21" s="493"/>
      <c r="CZ21" s="493"/>
      <c r="DA21" s="493"/>
      <c r="DB21" s="493"/>
      <c r="DC21" s="493"/>
      <c r="DD21" s="493"/>
      <c r="DE21" s="493"/>
      <c r="DF21" s="493"/>
      <c r="DG21" s="493"/>
      <c r="DH21" s="493"/>
      <c r="DI21" s="493"/>
      <c r="DJ21" s="493"/>
      <c r="DK21" s="493"/>
      <c r="DL21" s="493"/>
      <c r="DM21" s="493"/>
      <c r="DN21" s="493"/>
      <c r="DO21" s="493"/>
      <c r="DP21" s="493"/>
      <c r="DQ21" s="493"/>
      <c r="DR21" s="493"/>
      <c r="DS21" s="493"/>
      <c r="DT21" s="493"/>
      <c r="DU21" s="493"/>
      <c r="DV21" s="493"/>
      <c r="DW21" s="493"/>
      <c r="DX21" s="493"/>
      <c r="DY21" s="493"/>
      <c r="DZ21" s="493"/>
      <c r="EA21" s="493"/>
      <c r="EB21" s="493"/>
      <c r="EC21" s="493"/>
      <c r="ED21" s="493"/>
      <c r="EE21" s="493"/>
      <c r="EF21" s="493"/>
      <c r="EG21" s="493"/>
      <c r="EH21" s="493"/>
      <c r="EI21" s="493"/>
      <c r="EJ21" s="493"/>
      <c r="EK21" s="493"/>
      <c r="EL21" s="493"/>
      <c r="EM21" s="493"/>
      <c r="EN21" s="493"/>
      <c r="EO21" s="493"/>
      <c r="EP21" s="493"/>
      <c r="EQ21" s="493"/>
      <c r="ER21" s="493"/>
      <c r="ES21" s="493"/>
      <c r="ET21" s="493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3"/>
      <c r="FF21" s="493"/>
      <c r="FG21" s="493"/>
      <c r="FH21" s="493"/>
      <c r="FI21" s="493"/>
      <c r="FJ21" s="493"/>
      <c r="FK21" s="493"/>
      <c r="FL21" s="493"/>
      <c r="FM21" s="493"/>
      <c r="FN21" s="493"/>
      <c r="FO21" s="493"/>
      <c r="FP21" s="493"/>
      <c r="FQ21" s="493"/>
      <c r="FR21" s="493"/>
      <c r="FS21" s="493"/>
      <c r="FT21" s="493"/>
      <c r="FU21" s="493"/>
      <c r="FV21" s="493"/>
      <c r="FW21" s="493"/>
      <c r="FX21" s="493"/>
      <c r="FY21" s="493"/>
      <c r="FZ21" s="493"/>
      <c r="GA21" s="493"/>
      <c r="GB21" s="493"/>
      <c r="GC21" s="493"/>
      <c r="GD21" s="493"/>
      <c r="GE21" s="493"/>
      <c r="GF21" s="493"/>
      <c r="GG21" s="493"/>
      <c r="GH21" s="493"/>
      <c r="GI21" s="493"/>
      <c r="GJ21" s="493"/>
      <c r="GK21" s="493"/>
      <c r="GL21" s="493"/>
      <c r="GM21" s="493"/>
      <c r="GN21" s="493"/>
      <c r="GO21" s="493"/>
      <c r="GP21" s="493"/>
      <c r="GQ21" s="493"/>
      <c r="GR21" s="493"/>
      <c r="GS21" s="493"/>
      <c r="GT21" s="493"/>
      <c r="GU21" s="493"/>
      <c r="GV21" s="493"/>
      <c r="GW21" s="493"/>
      <c r="GX21" s="493"/>
      <c r="GY21" s="493"/>
      <c r="GZ21" s="493"/>
      <c r="HA21" s="493"/>
      <c r="HB21" s="493"/>
      <c r="HC21" s="493"/>
      <c r="HD21" s="493"/>
      <c r="HE21" s="493"/>
      <c r="HF21" s="493"/>
      <c r="HG21" s="493"/>
      <c r="HH21" s="493"/>
      <c r="HI21" s="493"/>
      <c r="HJ21" s="493"/>
      <c r="HK21" s="493"/>
      <c r="HL21" s="493"/>
      <c r="HM21" s="493"/>
      <c r="HN21" s="493"/>
      <c r="HO21" s="493"/>
      <c r="HP21" s="493"/>
      <c r="HQ21" s="493"/>
      <c r="HR21" s="493"/>
      <c r="HS21" s="493"/>
      <c r="HT21" s="493"/>
      <c r="HU21" s="493"/>
      <c r="HV21" s="493"/>
      <c r="HW21" s="493"/>
      <c r="HX21" s="493"/>
      <c r="HY21" s="493"/>
      <c r="HZ21" s="493"/>
      <c r="IA21" s="493"/>
      <c r="IB21" s="493"/>
      <c r="IC21" s="493"/>
      <c r="ID21" s="493"/>
      <c r="IE21" s="493"/>
      <c r="IF21" s="493"/>
      <c r="IG21" s="493"/>
      <c r="IH21" s="493"/>
      <c r="II21" s="493"/>
      <c r="IJ21" s="493"/>
      <c r="IK21" s="493"/>
      <c r="IL21" s="493"/>
      <c r="IM21" s="493"/>
      <c r="IN21" s="493"/>
      <c r="IO21" s="493"/>
      <c r="IP21" s="493"/>
      <c r="IQ21" s="493"/>
      <c r="IR21" s="493"/>
      <c r="IS21" s="493"/>
      <c r="IT21" s="493"/>
      <c r="IU21" s="493"/>
      <c r="IV21" s="493"/>
    </row>
    <row r="22" spans="1:256" s="186" customFormat="1" ht="21" customHeight="1">
      <c r="A22" s="491" t="s">
        <v>634</v>
      </c>
      <c r="B22" s="585">
        <v>48491</v>
      </c>
      <c r="C22" s="507"/>
      <c r="D22" s="507">
        <v>48491</v>
      </c>
      <c r="E22" s="507">
        <v>48491</v>
      </c>
      <c r="F22" s="507"/>
      <c r="G22" s="507">
        <v>0</v>
      </c>
      <c r="H22" s="507">
        <v>1300</v>
      </c>
      <c r="I22" s="507">
        <v>0</v>
      </c>
      <c r="J22" s="507"/>
      <c r="K22" s="507"/>
      <c r="L22" s="507">
        <v>0</v>
      </c>
      <c r="M22" s="507">
        <v>18</v>
      </c>
      <c r="N22" s="507">
        <v>0</v>
      </c>
      <c r="O22" s="507">
        <v>16450</v>
      </c>
      <c r="P22" s="507">
        <v>12034</v>
      </c>
      <c r="Q22" s="590">
        <v>18689</v>
      </c>
      <c r="R22" s="485" t="s">
        <v>134</v>
      </c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3"/>
      <c r="EF22" s="493"/>
      <c r="EG22" s="493"/>
      <c r="EH22" s="493"/>
      <c r="EI22" s="493"/>
      <c r="EJ22" s="493"/>
      <c r="EK22" s="493"/>
      <c r="EL22" s="493"/>
      <c r="EM22" s="493"/>
      <c r="EN22" s="493"/>
      <c r="EO22" s="493"/>
      <c r="EP22" s="493"/>
      <c r="EQ22" s="493"/>
      <c r="ER22" s="493"/>
      <c r="ES22" s="493"/>
      <c r="ET22" s="493"/>
      <c r="EU22" s="493"/>
      <c r="EV22" s="493"/>
      <c r="EW22" s="493"/>
      <c r="EX22" s="493"/>
      <c r="EY22" s="493"/>
      <c r="EZ22" s="493"/>
      <c r="FA22" s="493"/>
      <c r="FB22" s="493"/>
      <c r="FC22" s="493"/>
      <c r="FD22" s="493"/>
      <c r="FE22" s="493"/>
      <c r="FF22" s="493"/>
      <c r="FG22" s="493"/>
      <c r="FH22" s="493"/>
      <c r="FI22" s="493"/>
      <c r="FJ22" s="493"/>
      <c r="FK22" s="493"/>
      <c r="FL22" s="493"/>
      <c r="FM22" s="493"/>
      <c r="FN22" s="493"/>
      <c r="FO22" s="493"/>
      <c r="FP22" s="493"/>
      <c r="FQ22" s="493"/>
      <c r="FR22" s="493"/>
      <c r="FS22" s="493"/>
      <c r="FT22" s="493"/>
      <c r="FU22" s="493"/>
      <c r="FV22" s="493"/>
      <c r="FW22" s="493"/>
      <c r="FX22" s="493"/>
      <c r="FY22" s="493"/>
      <c r="FZ22" s="493"/>
      <c r="GA22" s="493"/>
      <c r="GB22" s="493"/>
      <c r="GC22" s="493"/>
      <c r="GD22" s="493"/>
      <c r="GE22" s="493"/>
      <c r="GF22" s="493"/>
      <c r="GG22" s="493"/>
      <c r="GH22" s="493"/>
      <c r="GI22" s="493"/>
      <c r="GJ22" s="493"/>
      <c r="GK22" s="493"/>
      <c r="GL22" s="493"/>
      <c r="GM22" s="493"/>
      <c r="GN22" s="493"/>
      <c r="GO22" s="493"/>
      <c r="GP22" s="493"/>
      <c r="GQ22" s="493"/>
      <c r="GR22" s="493"/>
      <c r="GS22" s="493"/>
      <c r="GT22" s="493"/>
      <c r="GU22" s="493"/>
      <c r="GV22" s="493"/>
      <c r="GW22" s="493"/>
      <c r="GX22" s="493"/>
      <c r="GY22" s="493"/>
      <c r="GZ22" s="493"/>
      <c r="HA22" s="493"/>
      <c r="HB22" s="493"/>
      <c r="HC22" s="493"/>
      <c r="HD22" s="493"/>
      <c r="HE22" s="493"/>
      <c r="HF22" s="493"/>
      <c r="HG22" s="493"/>
      <c r="HH22" s="493"/>
      <c r="HI22" s="493"/>
      <c r="HJ22" s="493"/>
      <c r="HK22" s="493"/>
      <c r="HL22" s="493"/>
      <c r="HM22" s="493"/>
      <c r="HN22" s="493"/>
      <c r="HO22" s="493"/>
      <c r="HP22" s="493"/>
      <c r="HQ22" s="493"/>
      <c r="HR22" s="493"/>
      <c r="HS22" s="493"/>
      <c r="HT22" s="493"/>
      <c r="HU22" s="493"/>
      <c r="HV22" s="493"/>
      <c r="HW22" s="493"/>
      <c r="HX22" s="493"/>
      <c r="HY22" s="493"/>
      <c r="HZ22" s="493"/>
      <c r="IA22" s="493"/>
      <c r="IB22" s="493"/>
      <c r="IC22" s="493"/>
      <c r="ID22" s="493"/>
      <c r="IE22" s="493"/>
      <c r="IF22" s="493"/>
      <c r="IG22" s="493"/>
      <c r="IH22" s="493"/>
      <c r="II22" s="493"/>
      <c r="IJ22" s="493"/>
      <c r="IK22" s="493"/>
      <c r="IL22" s="493"/>
      <c r="IM22" s="493"/>
      <c r="IN22" s="493"/>
      <c r="IO22" s="493"/>
      <c r="IP22" s="493"/>
      <c r="IQ22" s="493"/>
      <c r="IR22" s="493"/>
      <c r="IS22" s="493"/>
      <c r="IT22" s="493"/>
      <c r="IU22" s="493"/>
      <c r="IV22" s="493"/>
    </row>
    <row r="23" spans="1:256" s="186" customFormat="1" ht="21" customHeight="1">
      <c r="A23" s="491" t="s">
        <v>636</v>
      </c>
      <c r="B23" s="585">
        <v>53771</v>
      </c>
      <c r="C23" s="507"/>
      <c r="D23" s="507">
        <v>53771</v>
      </c>
      <c r="E23" s="507">
        <v>53771</v>
      </c>
      <c r="F23" s="507"/>
      <c r="G23" s="507">
        <v>0</v>
      </c>
      <c r="H23" s="507">
        <v>500</v>
      </c>
      <c r="I23" s="507">
        <v>0</v>
      </c>
      <c r="J23" s="507"/>
      <c r="K23" s="507"/>
      <c r="L23" s="507">
        <v>0</v>
      </c>
      <c r="M23" s="507">
        <v>80</v>
      </c>
      <c r="N23" s="507">
        <v>0</v>
      </c>
      <c r="O23" s="507">
        <v>9600</v>
      </c>
      <c r="P23" s="507">
        <v>16950</v>
      </c>
      <c r="Q23" s="590">
        <v>26641</v>
      </c>
      <c r="R23" s="485" t="s">
        <v>135</v>
      </c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  <c r="IV23" s="493"/>
    </row>
    <row r="24" spans="1:256" s="186" customFormat="1" ht="21" customHeight="1">
      <c r="A24" s="499" t="s">
        <v>638</v>
      </c>
      <c r="B24" s="592">
        <v>89123</v>
      </c>
      <c r="C24" s="593"/>
      <c r="D24" s="593">
        <v>89123</v>
      </c>
      <c r="E24" s="593">
        <v>89123</v>
      </c>
      <c r="F24" s="593"/>
      <c r="G24" s="593">
        <v>0</v>
      </c>
      <c r="H24" s="593">
        <v>0</v>
      </c>
      <c r="I24" s="593">
        <v>0</v>
      </c>
      <c r="J24" s="593"/>
      <c r="K24" s="593"/>
      <c r="L24" s="593">
        <v>0</v>
      </c>
      <c r="M24" s="593">
        <v>0</v>
      </c>
      <c r="N24" s="593">
        <v>0</v>
      </c>
      <c r="O24" s="593">
        <v>15550</v>
      </c>
      <c r="P24" s="593">
        <v>52250</v>
      </c>
      <c r="Q24" s="594">
        <v>21323</v>
      </c>
      <c r="R24" s="489" t="s">
        <v>136</v>
      </c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3"/>
      <c r="DG24" s="493"/>
      <c r="DH24" s="493"/>
      <c r="DI24" s="493"/>
      <c r="DJ24" s="493"/>
      <c r="DK24" s="493"/>
      <c r="DL24" s="493"/>
      <c r="DM24" s="493"/>
      <c r="DN24" s="493"/>
      <c r="DO24" s="493"/>
      <c r="DP24" s="493"/>
      <c r="DQ24" s="493"/>
      <c r="DR24" s="493"/>
      <c r="DS24" s="493"/>
      <c r="DT24" s="493"/>
      <c r="DU24" s="493"/>
      <c r="DV24" s="493"/>
      <c r="DW24" s="493"/>
      <c r="DX24" s="493"/>
      <c r="DY24" s="493"/>
      <c r="DZ24" s="493"/>
      <c r="EA24" s="493"/>
      <c r="EB24" s="493"/>
      <c r="EC24" s="493"/>
      <c r="ED24" s="493"/>
      <c r="EE24" s="493"/>
      <c r="EF24" s="493"/>
      <c r="EG24" s="493"/>
      <c r="EH24" s="493"/>
      <c r="EI24" s="493"/>
      <c r="EJ24" s="493"/>
      <c r="EK24" s="493"/>
      <c r="EL24" s="493"/>
      <c r="EM24" s="493"/>
      <c r="EN24" s="493"/>
      <c r="EO24" s="493"/>
      <c r="EP24" s="493"/>
      <c r="EQ24" s="493"/>
      <c r="ER24" s="493"/>
      <c r="ES24" s="493"/>
      <c r="ET24" s="493"/>
      <c r="EU24" s="493"/>
      <c r="EV24" s="493"/>
      <c r="EW24" s="493"/>
      <c r="EX24" s="493"/>
      <c r="EY24" s="493"/>
      <c r="EZ24" s="493"/>
      <c r="FA24" s="493"/>
      <c r="FB24" s="493"/>
      <c r="FC24" s="493"/>
      <c r="FD24" s="493"/>
      <c r="FE24" s="493"/>
      <c r="FF24" s="493"/>
      <c r="FG24" s="493"/>
      <c r="FH24" s="493"/>
      <c r="FI24" s="493"/>
      <c r="FJ24" s="493"/>
      <c r="FK24" s="493"/>
      <c r="FL24" s="493"/>
      <c r="FM24" s="493"/>
      <c r="FN24" s="493"/>
      <c r="FO24" s="493"/>
      <c r="FP24" s="493"/>
      <c r="FQ24" s="493"/>
      <c r="FR24" s="493"/>
      <c r="FS24" s="493"/>
      <c r="FT24" s="493"/>
      <c r="FU24" s="493"/>
      <c r="FV24" s="493"/>
      <c r="FW24" s="493"/>
      <c r="FX24" s="493"/>
      <c r="FY24" s="493"/>
      <c r="FZ24" s="493"/>
      <c r="GA24" s="493"/>
      <c r="GB24" s="493"/>
      <c r="GC24" s="493"/>
      <c r="GD24" s="493"/>
      <c r="GE24" s="493"/>
      <c r="GF24" s="493"/>
      <c r="GG24" s="493"/>
      <c r="GH24" s="493"/>
      <c r="GI24" s="493"/>
      <c r="GJ24" s="493"/>
      <c r="GK24" s="493"/>
      <c r="GL24" s="493"/>
      <c r="GM24" s="493"/>
      <c r="GN24" s="493"/>
      <c r="GO24" s="493"/>
      <c r="GP24" s="493"/>
      <c r="GQ24" s="493"/>
      <c r="GR24" s="493"/>
      <c r="GS24" s="493"/>
      <c r="GT24" s="493"/>
      <c r="GU24" s="493"/>
      <c r="GV24" s="493"/>
      <c r="GW24" s="493"/>
      <c r="GX24" s="493"/>
      <c r="GY24" s="493"/>
      <c r="GZ24" s="493"/>
      <c r="HA24" s="493"/>
      <c r="HB24" s="493"/>
      <c r="HC24" s="493"/>
      <c r="HD24" s="493"/>
      <c r="HE24" s="493"/>
      <c r="HF24" s="493"/>
      <c r="HG24" s="493"/>
      <c r="HH24" s="493"/>
      <c r="HI24" s="493"/>
      <c r="HJ24" s="493"/>
      <c r="HK24" s="493"/>
      <c r="HL24" s="493"/>
      <c r="HM24" s="493"/>
      <c r="HN24" s="493"/>
      <c r="HO24" s="493"/>
      <c r="HP24" s="493"/>
      <c r="HQ24" s="493"/>
      <c r="HR24" s="493"/>
      <c r="HS24" s="493"/>
      <c r="HT24" s="493"/>
      <c r="HU24" s="493"/>
      <c r="HV24" s="493"/>
      <c r="HW24" s="493"/>
      <c r="HX24" s="493"/>
      <c r="HY24" s="493"/>
      <c r="HZ24" s="493"/>
      <c r="IA24" s="493"/>
      <c r="IB24" s="493"/>
      <c r="IC24" s="493"/>
      <c r="ID24" s="493"/>
      <c r="IE24" s="493"/>
      <c r="IF24" s="493"/>
      <c r="IG24" s="493"/>
      <c r="IH24" s="493"/>
      <c r="II24" s="493"/>
      <c r="IJ24" s="493"/>
      <c r="IK24" s="493"/>
      <c r="IL24" s="493"/>
      <c r="IM24" s="493"/>
      <c r="IN24" s="493"/>
      <c r="IO24" s="493"/>
      <c r="IP24" s="493"/>
      <c r="IQ24" s="493"/>
      <c r="IR24" s="493"/>
      <c r="IS24" s="493"/>
      <c r="IT24" s="493"/>
      <c r="IU24" s="493"/>
      <c r="IV24" s="493"/>
    </row>
    <row r="25" spans="1:256" s="186" customFormat="1" ht="13.5">
      <c r="A25" s="248" t="s">
        <v>1207</v>
      </c>
      <c r="B25" s="63"/>
      <c r="C25" s="63"/>
      <c r="D25" s="63"/>
      <c r="E25" s="249"/>
      <c r="F25" s="63"/>
      <c r="G25" s="249" t="s">
        <v>201</v>
      </c>
      <c r="H25" s="249" t="s">
        <v>201</v>
      </c>
      <c r="I25" s="63"/>
      <c r="J25" s="63"/>
      <c r="K25" s="63"/>
      <c r="L25" s="250"/>
      <c r="M25" s="247" t="s">
        <v>1208</v>
      </c>
      <c r="N25" s="250"/>
      <c r="O25" s="250"/>
      <c r="P25" s="247"/>
      <c r="Q25" s="247"/>
      <c r="R25" s="247"/>
      <c r="S25" s="247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s="186" customFormat="1" ht="13.5">
      <c r="A26" s="872" t="s">
        <v>1218</v>
      </c>
      <c r="B26" s="873"/>
      <c r="C26" s="873"/>
      <c r="D26" s="873"/>
      <c r="E26" s="63"/>
      <c r="F26" s="63"/>
      <c r="G26" s="63"/>
      <c r="H26" s="63"/>
      <c r="I26" s="63"/>
      <c r="J26" s="63"/>
      <c r="K26" s="63"/>
      <c r="L26" s="63"/>
      <c r="M26" s="63"/>
      <c r="N26" s="834"/>
      <c r="O26" s="834"/>
      <c r="P26" s="834"/>
      <c r="Q26" s="834"/>
      <c r="R26" s="834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s="186" customFormat="1" ht="13.5">
      <c r="A27" s="38" t="s">
        <v>1219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 t="s">
        <v>1005</v>
      </c>
      <c r="N27" s="38"/>
      <c r="O27" s="38"/>
      <c r="P27" s="38"/>
      <c r="Q27" s="38"/>
      <c r="R27" s="38"/>
      <c r="S27" s="38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="186" customFormat="1" ht="13.5"/>
    <row r="29" s="186" customFormat="1" ht="13.5"/>
    <row r="30" s="186" customFormat="1" ht="13.5"/>
    <row r="31" s="186" customFormat="1" ht="13.5"/>
    <row r="32" s="186" customFormat="1" ht="13.5"/>
    <row r="33" s="186" customFormat="1" ht="13.5"/>
    <row r="34" s="186" customFormat="1" ht="13.5"/>
    <row r="35" s="186" customFormat="1" ht="13.5"/>
    <row r="36" s="186" customFormat="1" ht="13.5"/>
    <row r="37" s="186" customFormat="1" ht="13.5"/>
    <row r="38" s="186" customFormat="1" ht="13.5"/>
    <row r="39" s="186" customFormat="1" ht="13.5"/>
    <row r="40" s="186" customFormat="1" ht="13.5"/>
    <row r="41" s="186" customFormat="1" ht="13.5"/>
    <row r="42" s="186" customFormat="1" ht="13.5"/>
    <row r="43" s="186" customFormat="1" ht="13.5"/>
    <row r="44" s="186" customFormat="1" ht="13.5"/>
    <row r="45" s="186" customFormat="1" ht="13.5"/>
    <row r="46" s="186" customFormat="1" ht="13.5"/>
    <row r="47" s="186" customFormat="1" ht="13.5"/>
    <row r="48" s="186" customFormat="1" ht="13.5"/>
    <row r="49" s="186" customFormat="1" ht="13.5"/>
    <row r="50" s="186" customFormat="1" ht="13.5"/>
    <row r="51" s="186" customFormat="1" ht="13.5"/>
    <row r="52" s="186" customFormat="1" ht="13.5"/>
    <row r="53" s="186" customFormat="1" ht="13.5"/>
    <row r="54" s="186" customFormat="1" ht="13.5"/>
    <row r="55" s="186" customFormat="1" ht="13.5"/>
    <row r="56" s="186" customFormat="1" ht="13.5"/>
    <row r="57" s="186" customFormat="1" ht="13.5"/>
    <row r="58" s="186" customFormat="1" ht="13.5"/>
    <row r="59" s="186" customFormat="1" ht="13.5"/>
    <row r="60" s="186" customFormat="1" ht="13.5"/>
    <row r="61" s="186" customFormat="1" ht="13.5"/>
    <row r="62" s="186" customFormat="1" ht="13.5"/>
    <row r="63" s="186" customFormat="1" ht="13.5"/>
    <row r="64" s="186" customFormat="1" ht="13.5"/>
    <row r="65" s="186" customFormat="1" ht="13.5"/>
    <row r="66" s="186" customFormat="1" ht="13.5"/>
    <row r="67" s="186" customFormat="1" ht="13.5"/>
    <row r="68" s="186" customFormat="1" ht="13.5"/>
    <row r="69" s="186" customFormat="1" ht="13.5"/>
    <row r="70" s="186" customFormat="1" ht="13.5"/>
    <row r="71" s="186" customFormat="1" ht="13.5"/>
    <row r="72" s="186" customFormat="1" ht="13.5"/>
    <row r="73" s="186" customFormat="1" ht="13.5"/>
    <row r="74" s="186" customFormat="1" ht="13.5"/>
    <row r="75" s="186" customFormat="1" ht="13.5"/>
    <row r="76" s="186" customFormat="1" ht="13.5"/>
    <row r="77" s="186" customFormat="1" ht="13.5"/>
    <row r="78" s="186" customFormat="1" ht="13.5"/>
    <row r="79" s="186" customFormat="1" ht="13.5"/>
    <row r="80" s="186" customFormat="1" ht="13.5"/>
    <row r="81" s="186" customFormat="1" ht="13.5"/>
    <row r="82" s="186" customFormat="1" ht="13.5"/>
    <row r="83" s="186" customFormat="1" ht="13.5"/>
    <row r="84" s="186" customFormat="1" ht="13.5"/>
    <row r="85" s="186" customFormat="1" ht="13.5"/>
    <row r="86" s="186" customFormat="1" ht="13.5"/>
    <row r="87" s="186" customFormat="1" ht="13.5"/>
    <row r="88" s="186" customFormat="1" ht="13.5"/>
    <row r="89" s="186" customFormat="1" ht="13.5"/>
    <row r="90" s="186" customFormat="1" ht="13.5"/>
    <row r="91" s="186" customFormat="1" ht="13.5"/>
    <row r="92" s="186" customFormat="1" ht="13.5"/>
    <row r="93" s="186" customFormat="1" ht="13.5"/>
    <row r="94" s="186" customFormat="1" ht="13.5"/>
    <row r="95" s="186" customFormat="1" ht="13.5"/>
    <row r="96" s="186" customFormat="1" ht="13.5"/>
    <row r="97" s="186" customFormat="1" ht="13.5"/>
    <row r="98" s="186" customFormat="1" ht="13.5"/>
    <row r="99" s="186" customFormat="1" ht="13.5"/>
    <row r="100" s="186" customFormat="1" ht="13.5"/>
    <row r="101" s="186" customFormat="1" ht="13.5"/>
    <row r="102" s="186" customFormat="1" ht="13.5"/>
    <row r="103" s="186" customFormat="1" ht="13.5"/>
    <row r="104" s="186" customFormat="1" ht="13.5"/>
    <row r="105" s="186" customFormat="1" ht="13.5"/>
    <row r="106" s="186" customFormat="1" ht="13.5"/>
    <row r="107" s="186" customFormat="1" ht="13.5"/>
    <row r="108" s="186" customFormat="1" ht="13.5"/>
    <row r="109" s="186" customFormat="1" ht="13.5"/>
    <row r="110" s="186" customFormat="1" ht="13.5"/>
    <row r="111" s="186" customFormat="1" ht="13.5"/>
    <row r="112" s="186" customFormat="1" ht="13.5"/>
    <row r="113" s="186" customFormat="1" ht="13.5"/>
    <row r="114" s="186" customFormat="1" ht="13.5"/>
    <row r="115" s="186" customFormat="1" ht="13.5"/>
    <row r="116" s="186" customFormat="1" ht="13.5"/>
    <row r="117" s="186" customFormat="1" ht="13.5"/>
    <row r="118" s="186" customFormat="1" ht="13.5"/>
    <row r="119" s="186" customFormat="1" ht="13.5"/>
    <row r="120" s="186" customFormat="1" ht="13.5"/>
    <row r="121" s="186" customFormat="1" ht="13.5"/>
    <row r="122" s="186" customFormat="1" ht="13.5"/>
    <row r="123" s="186" customFormat="1" ht="13.5"/>
    <row r="124" s="186" customFormat="1" ht="13.5"/>
    <row r="125" s="186" customFormat="1" ht="13.5"/>
    <row r="126" s="186" customFormat="1" ht="13.5"/>
    <row r="127" s="186" customFormat="1" ht="13.5"/>
    <row r="128" s="186" customFormat="1" ht="13.5"/>
    <row r="129" s="186" customFormat="1" ht="13.5"/>
    <row r="130" s="186" customFormat="1" ht="13.5"/>
    <row r="131" s="186" customFormat="1" ht="13.5"/>
    <row r="132" s="186" customFormat="1" ht="13.5"/>
    <row r="133" s="186" customFormat="1" ht="13.5"/>
    <row r="134" s="186" customFormat="1" ht="13.5"/>
    <row r="135" s="186" customFormat="1" ht="13.5"/>
    <row r="136" s="186" customFormat="1" ht="13.5"/>
    <row r="137" s="186" customFormat="1" ht="13.5"/>
    <row r="138" s="186" customFormat="1" ht="13.5"/>
    <row r="139" s="186" customFormat="1" ht="13.5"/>
    <row r="140" s="186" customFormat="1" ht="13.5"/>
    <row r="141" s="186" customFormat="1" ht="13.5"/>
    <row r="142" s="186" customFormat="1" ht="13.5"/>
    <row r="143" s="186" customFormat="1" ht="13.5"/>
    <row r="144" s="186" customFormat="1" ht="13.5"/>
    <row r="145" s="186" customFormat="1" ht="13.5"/>
    <row r="146" s="186" customFormat="1" ht="13.5"/>
    <row r="147" s="186" customFormat="1" ht="13.5"/>
    <row r="148" s="186" customFormat="1" ht="13.5"/>
    <row r="149" s="186" customFormat="1" ht="13.5"/>
    <row r="150" s="186" customFormat="1" ht="13.5"/>
    <row r="151" s="186" customFormat="1" ht="13.5"/>
    <row r="152" s="186" customFormat="1" ht="13.5"/>
    <row r="153" s="186" customFormat="1" ht="13.5"/>
    <row r="154" s="186" customFormat="1" ht="13.5"/>
    <row r="155" s="186" customFormat="1" ht="13.5"/>
  </sheetData>
  <sheetProtection/>
  <mergeCells count="5">
    <mergeCell ref="A26:D26"/>
    <mergeCell ref="N26:R26"/>
    <mergeCell ref="A1:R1"/>
    <mergeCell ref="Q2:R2"/>
    <mergeCell ref="E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7"/>
  <sheetViews>
    <sheetView zoomScalePageLayoutView="0" workbookViewId="0" topLeftCell="A1">
      <selection activeCell="A2" sqref="A2"/>
    </sheetView>
  </sheetViews>
  <sheetFormatPr defaultColWidth="8.88671875" defaultRowHeight="13.5"/>
  <cols>
    <col min="18" max="18" width="11.3359375" style="0" customWidth="1"/>
    <col min="19" max="23" width="8.88671875" style="186" customWidth="1"/>
  </cols>
  <sheetData>
    <row r="1" spans="1:18" s="26" customFormat="1" ht="24.75" customHeight="1">
      <c r="A1" s="729" t="s">
        <v>1322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18" s="26" customFormat="1" ht="18" customHeight="1">
      <c r="A2" s="26" t="s">
        <v>29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870" t="s">
        <v>30</v>
      </c>
      <c r="R2" s="871"/>
    </row>
    <row r="3" spans="1:256" ht="19.5" customHeight="1">
      <c r="A3" s="597"/>
      <c r="B3" s="492" t="s">
        <v>305</v>
      </c>
      <c r="C3" s="492" t="s">
        <v>306</v>
      </c>
      <c r="D3" s="492" t="s">
        <v>307</v>
      </c>
      <c r="E3" s="867" t="s">
        <v>308</v>
      </c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5"/>
      <c r="R3" s="597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  <c r="BQ3" s="493"/>
      <c r="BR3" s="493"/>
      <c r="BS3" s="493"/>
      <c r="BT3" s="493"/>
      <c r="BU3" s="493"/>
      <c r="BV3" s="493"/>
      <c r="BW3" s="493"/>
      <c r="BX3" s="493"/>
      <c r="BY3" s="493"/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493"/>
      <c r="CP3" s="493"/>
      <c r="CQ3" s="493"/>
      <c r="CR3" s="493"/>
      <c r="CS3" s="493"/>
      <c r="CT3" s="493"/>
      <c r="CU3" s="493"/>
      <c r="CV3" s="493"/>
      <c r="CW3" s="493"/>
      <c r="CX3" s="493"/>
      <c r="CY3" s="493"/>
      <c r="CZ3" s="493"/>
      <c r="DA3" s="493"/>
      <c r="DB3" s="493"/>
      <c r="DC3" s="493"/>
      <c r="DD3" s="493"/>
      <c r="DE3" s="493"/>
      <c r="DF3" s="493"/>
      <c r="DG3" s="493"/>
      <c r="DH3" s="493"/>
      <c r="DI3" s="493"/>
      <c r="DJ3" s="493"/>
      <c r="DK3" s="493"/>
      <c r="DL3" s="493"/>
      <c r="DM3" s="493"/>
      <c r="DN3" s="493"/>
      <c r="DO3" s="493"/>
      <c r="DP3" s="493"/>
      <c r="DQ3" s="493"/>
      <c r="DR3" s="493"/>
      <c r="DS3" s="493"/>
      <c r="DT3" s="493"/>
      <c r="DU3" s="493"/>
      <c r="DV3" s="493"/>
      <c r="DW3" s="493"/>
      <c r="DX3" s="493"/>
      <c r="DY3" s="493"/>
      <c r="DZ3" s="493"/>
      <c r="EA3" s="493"/>
      <c r="EB3" s="493"/>
      <c r="EC3" s="493"/>
      <c r="ED3" s="493"/>
      <c r="EE3" s="493"/>
      <c r="EF3" s="493"/>
      <c r="EG3" s="493"/>
      <c r="EH3" s="493"/>
      <c r="EI3" s="493"/>
      <c r="EJ3" s="493"/>
      <c r="EK3" s="493"/>
      <c r="EL3" s="493"/>
      <c r="EM3" s="493"/>
      <c r="EN3" s="493"/>
      <c r="EO3" s="493"/>
      <c r="EP3" s="493"/>
      <c r="EQ3" s="493"/>
      <c r="ER3" s="493"/>
      <c r="ES3" s="493"/>
      <c r="ET3" s="493"/>
      <c r="EU3" s="493"/>
      <c r="EV3" s="493"/>
      <c r="EW3" s="493"/>
      <c r="EX3" s="493"/>
      <c r="EY3" s="493"/>
      <c r="EZ3" s="493"/>
      <c r="FA3" s="493"/>
      <c r="FB3" s="493"/>
      <c r="FC3" s="493"/>
      <c r="FD3" s="493"/>
      <c r="FE3" s="493"/>
      <c r="FF3" s="493"/>
      <c r="FG3" s="493"/>
      <c r="FH3" s="493"/>
      <c r="FI3" s="493"/>
      <c r="FJ3" s="493"/>
      <c r="FK3" s="493"/>
      <c r="FL3" s="493"/>
      <c r="FM3" s="493"/>
      <c r="FN3" s="493"/>
      <c r="FO3" s="493"/>
      <c r="FP3" s="493"/>
      <c r="FQ3" s="493"/>
      <c r="FR3" s="493"/>
      <c r="FS3" s="493"/>
      <c r="FT3" s="493"/>
      <c r="FU3" s="493"/>
      <c r="FV3" s="493"/>
      <c r="FW3" s="493"/>
      <c r="FX3" s="493"/>
      <c r="FY3" s="493"/>
      <c r="FZ3" s="493"/>
      <c r="GA3" s="493"/>
      <c r="GB3" s="493"/>
      <c r="GC3" s="493"/>
      <c r="GD3" s="493"/>
      <c r="GE3" s="493"/>
      <c r="GF3" s="493"/>
      <c r="GG3" s="493"/>
      <c r="GH3" s="493"/>
      <c r="GI3" s="493"/>
      <c r="GJ3" s="493"/>
      <c r="GK3" s="493"/>
      <c r="GL3" s="493"/>
      <c r="GM3" s="493"/>
      <c r="GN3" s="493"/>
      <c r="GO3" s="493"/>
      <c r="GP3" s="493"/>
      <c r="GQ3" s="493"/>
      <c r="GR3" s="493"/>
      <c r="GS3" s="493"/>
      <c r="GT3" s="493"/>
      <c r="GU3" s="493"/>
      <c r="GV3" s="493"/>
      <c r="GW3" s="493"/>
      <c r="GX3" s="493"/>
      <c r="GY3" s="493"/>
      <c r="GZ3" s="493"/>
      <c r="HA3" s="493"/>
      <c r="HB3" s="493"/>
      <c r="HC3" s="493"/>
      <c r="HD3" s="493"/>
      <c r="HE3" s="493"/>
      <c r="HF3" s="493"/>
      <c r="HG3" s="493"/>
      <c r="HH3" s="493"/>
      <c r="HI3" s="493"/>
      <c r="HJ3" s="493"/>
      <c r="HK3" s="493"/>
      <c r="HL3" s="493"/>
      <c r="HM3" s="493"/>
      <c r="HN3" s="493"/>
      <c r="HO3" s="493"/>
      <c r="HP3" s="493"/>
      <c r="HQ3" s="493"/>
      <c r="HR3" s="493"/>
      <c r="HS3" s="493"/>
      <c r="HT3" s="493"/>
      <c r="HU3" s="493"/>
      <c r="HV3" s="493"/>
      <c r="HW3" s="493"/>
      <c r="HX3" s="493"/>
      <c r="HY3" s="493"/>
      <c r="HZ3" s="493"/>
      <c r="IA3" s="493"/>
      <c r="IB3" s="493"/>
      <c r="IC3" s="493"/>
      <c r="ID3" s="493"/>
      <c r="IE3" s="493"/>
      <c r="IF3" s="493"/>
      <c r="IG3" s="493"/>
      <c r="IH3" s="493"/>
      <c r="II3" s="493"/>
      <c r="IJ3" s="493"/>
      <c r="IK3" s="493"/>
      <c r="IL3" s="493"/>
      <c r="IM3" s="493"/>
      <c r="IN3" s="493"/>
      <c r="IO3" s="493"/>
      <c r="IP3" s="493"/>
      <c r="IQ3" s="493"/>
      <c r="IR3" s="493"/>
      <c r="IS3" s="493"/>
      <c r="IT3" s="493"/>
      <c r="IU3" s="493"/>
      <c r="IV3" s="493"/>
    </row>
    <row r="4" spans="1:256" ht="19.5" customHeight="1">
      <c r="A4" s="483" t="s">
        <v>195</v>
      </c>
      <c r="B4" s="484"/>
      <c r="C4" s="484" t="s">
        <v>35</v>
      </c>
      <c r="D4" s="484"/>
      <c r="E4" s="598"/>
      <c r="F4" s="492" t="s">
        <v>309</v>
      </c>
      <c r="G4" s="492" t="s">
        <v>310</v>
      </c>
      <c r="H4" s="492" t="s">
        <v>312</v>
      </c>
      <c r="I4" s="492" t="s">
        <v>313</v>
      </c>
      <c r="J4" s="492" t="s">
        <v>314</v>
      </c>
      <c r="K4" s="492" t="s">
        <v>315</v>
      </c>
      <c r="L4" s="492" t="s">
        <v>316</v>
      </c>
      <c r="M4" s="492" t="s">
        <v>317</v>
      </c>
      <c r="N4" s="492" t="s">
        <v>319</v>
      </c>
      <c r="O4" s="492" t="s">
        <v>318</v>
      </c>
      <c r="P4" s="492" t="s">
        <v>320</v>
      </c>
      <c r="Q4" s="492" t="s">
        <v>321</v>
      </c>
      <c r="R4" s="483" t="s">
        <v>196</v>
      </c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  <c r="BQ4" s="493"/>
      <c r="BR4" s="493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493"/>
      <c r="CF4" s="493"/>
      <c r="CG4" s="493"/>
      <c r="CH4" s="493"/>
      <c r="CI4" s="493"/>
      <c r="CJ4" s="493"/>
      <c r="CK4" s="493"/>
      <c r="CL4" s="493"/>
      <c r="CM4" s="493"/>
      <c r="CN4" s="493"/>
      <c r="CO4" s="493"/>
      <c r="CP4" s="493"/>
      <c r="CQ4" s="493"/>
      <c r="CR4" s="493"/>
      <c r="CS4" s="493"/>
      <c r="CT4" s="493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493"/>
      <c r="DH4" s="493"/>
      <c r="DI4" s="493"/>
      <c r="DJ4" s="493"/>
      <c r="DK4" s="493"/>
      <c r="DL4" s="493"/>
      <c r="DM4" s="493"/>
      <c r="DN4" s="493"/>
      <c r="DO4" s="493"/>
      <c r="DP4" s="493"/>
      <c r="DQ4" s="493"/>
      <c r="DR4" s="493"/>
      <c r="DS4" s="493"/>
      <c r="DT4" s="493"/>
      <c r="DU4" s="493"/>
      <c r="DV4" s="493"/>
      <c r="DW4" s="493"/>
      <c r="DX4" s="493"/>
      <c r="DY4" s="493"/>
      <c r="DZ4" s="493"/>
      <c r="EA4" s="493"/>
      <c r="EB4" s="493"/>
      <c r="EC4" s="493"/>
      <c r="ED4" s="493"/>
      <c r="EE4" s="493"/>
      <c r="EF4" s="493"/>
      <c r="EG4" s="493"/>
      <c r="EH4" s="493"/>
      <c r="EI4" s="493"/>
      <c r="EJ4" s="493"/>
      <c r="EK4" s="493"/>
      <c r="EL4" s="493"/>
      <c r="EM4" s="493"/>
      <c r="EN4" s="493"/>
      <c r="EO4" s="493"/>
      <c r="EP4" s="493"/>
      <c r="EQ4" s="493"/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3"/>
      <c r="FL4" s="493"/>
      <c r="FM4" s="493"/>
      <c r="FN4" s="493"/>
      <c r="FO4" s="493"/>
      <c r="FP4" s="493"/>
      <c r="FQ4" s="493"/>
      <c r="FR4" s="493"/>
      <c r="FS4" s="493"/>
      <c r="FT4" s="493"/>
      <c r="FU4" s="493"/>
      <c r="FV4" s="493"/>
      <c r="FW4" s="493"/>
      <c r="FX4" s="493"/>
      <c r="FY4" s="493"/>
      <c r="FZ4" s="493"/>
      <c r="GA4" s="493"/>
      <c r="GB4" s="493"/>
      <c r="GC4" s="493"/>
      <c r="GD4" s="493"/>
      <c r="GE4" s="493"/>
      <c r="GF4" s="493"/>
      <c r="GG4" s="493"/>
      <c r="GH4" s="493"/>
      <c r="GI4" s="493"/>
      <c r="GJ4" s="493"/>
      <c r="GK4" s="493"/>
      <c r="GL4" s="493"/>
      <c r="GM4" s="493"/>
      <c r="GN4" s="493"/>
      <c r="GO4" s="493"/>
      <c r="GP4" s="493"/>
      <c r="GQ4" s="493"/>
      <c r="GR4" s="493"/>
      <c r="GS4" s="493"/>
      <c r="GT4" s="493"/>
      <c r="GU4" s="493"/>
      <c r="GV4" s="493"/>
      <c r="GW4" s="493"/>
      <c r="GX4" s="493"/>
      <c r="GY4" s="493"/>
      <c r="GZ4" s="493"/>
      <c r="HA4" s="493"/>
      <c r="HB4" s="493"/>
      <c r="HC4" s="493"/>
      <c r="HD4" s="493"/>
      <c r="HE4" s="493"/>
      <c r="HF4" s="493"/>
      <c r="HG4" s="493"/>
      <c r="HH4" s="493"/>
      <c r="HI4" s="493"/>
      <c r="HJ4" s="493"/>
      <c r="HK4" s="493"/>
      <c r="HL4" s="493"/>
      <c r="HM4" s="493"/>
      <c r="HN4" s="493"/>
      <c r="HO4" s="493"/>
      <c r="HP4" s="493"/>
      <c r="HQ4" s="493"/>
      <c r="HR4" s="493"/>
      <c r="HS4" s="493"/>
      <c r="HT4" s="493"/>
      <c r="HU4" s="493"/>
      <c r="HV4" s="493"/>
      <c r="HW4" s="493"/>
      <c r="HX4" s="493"/>
      <c r="HY4" s="493"/>
      <c r="HZ4" s="493"/>
      <c r="IA4" s="493"/>
      <c r="IB4" s="493"/>
      <c r="IC4" s="493"/>
      <c r="ID4" s="493"/>
      <c r="IE4" s="493"/>
      <c r="IF4" s="493"/>
      <c r="IG4" s="493"/>
      <c r="IH4" s="493"/>
      <c r="II4" s="493"/>
      <c r="IJ4" s="493"/>
      <c r="IK4" s="493"/>
      <c r="IL4" s="493"/>
      <c r="IM4" s="493"/>
      <c r="IN4" s="493"/>
      <c r="IO4" s="493"/>
      <c r="IP4" s="493"/>
      <c r="IQ4" s="493"/>
      <c r="IR4" s="493"/>
      <c r="IS4" s="493"/>
      <c r="IT4" s="493"/>
      <c r="IU4" s="493"/>
      <c r="IV4" s="493"/>
    </row>
    <row r="5" spans="1:256" ht="19.5" customHeight="1">
      <c r="A5" s="483"/>
      <c r="B5" s="484"/>
      <c r="C5" s="484" t="s">
        <v>47</v>
      </c>
      <c r="D5" s="484" t="s">
        <v>48</v>
      </c>
      <c r="E5" s="598"/>
      <c r="F5" s="484"/>
      <c r="G5" s="484"/>
      <c r="H5" s="484"/>
      <c r="I5" s="484"/>
      <c r="J5" s="484"/>
      <c r="K5" s="484"/>
      <c r="L5" s="484"/>
      <c r="M5" s="484"/>
      <c r="N5" s="484" t="s">
        <v>50</v>
      </c>
      <c r="O5" s="484"/>
      <c r="P5" s="484"/>
      <c r="Q5" s="484"/>
      <c r="R5" s="48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493"/>
      <c r="DE5" s="493"/>
      <c r="DF5" s="493"/>
      <c r="DG5" s="493"/>
      <c r="DH5" s="493"/>
      <c r="DI5" s="493"/>
      <c r="DJ5" s="493"/>
      <c r="DK5" s="493"/>
      <c r="DL5" s="493"/>
      <c r="DM5" s="493"/>
      <c r="DN5" s="493"/>
      <c r="DO5" s="493"/>
      <c r="DP5" s="493"/>
      <c r="DQ5" s="493"/>
      <c r="DR5" s="493"/>
      <c r="DS5" s="493"/>
      <c r="DT5" s="493"/>
      <c r="DU5" s="493"/>
      <c r="DV5" s="493"/>
      <c r="DW5" s="493"/>
      <c r="DX5" s="493"/>
      <c r="DY5" s="493"/>
      <c r="DZ5" s="493"/>
      <c r="EA5" s="493"/>
      <c r="EB5" s="493"/>
      <c r="EC5" s="493"/>
      <c r="ED5" s="493"/>
      <c r="EE5" s="493"/>
      <c r="EF5" s="493"/>
      <c r="EG5" s="493"/>
      <c r="EH5" s="493"/>
      <c r="EI5" s="493"/>
      <c r="EJ5" s="493"/>
      <c r="EK5" s="493"/>
      <c r="EL5" s="493"/>
      <c r="EM5" s="493"/>
      <c r="EN5" s="493"/>
      <c r="EO5" s="493"/>
      <c r="EP5" s="493"/>
      <c r="EQ5" s="493"/>
      <c r="ER5" s="493"/>
      <c r="ES5" s="493"/>
      <c r="ET5" s="493"/>
      <c r="EU5" s="493"/>
      <c r="EV5" s="493"/>
      <c r="EW5" s="493"/>
      <c r="EX5" s="493"/>
      <c r="EY5" s="493"/>
      <c r="EZ5" s="493"/>
      <c r="FA5" s="493"/>
      <c r="FB5" s="493"/>
      <c r="FC5" s="493"/>
      <c r="FD5" s="493"/>
      <c r="FE5" s="493"/>
      <c r="FF5" s="493"/>
      <c r="FG5" s="493"/>
      <c r="FH5" s="493"/>
      <c r="FI5" s="493"/>
      <c r="FJ5" s="493"/>
      <c r="FK5" s="493"/>
      <c r="FL5" s="493"/>
      <c r="FM5" s="493"/>
      <c r="FN5" s="493"/>
      <c r="FO5" s="493"/>
      <c r="FP5" s="493"/>
      <c r="FQ5" s="493"/>
      <c r="FR5" s="493"/>
      <c r="FS5" s="493"/>
      <c r="FT5" s="493"/>
      <c r="FU5" s="493"/>
      <c r="FV5" s="493"/>
      <c r="FW5" s="493"/>
      <c r="FX5" s="493"/>
      <c r="FY5" s="493"/>
      <c r="FZ5" s="493"/>
      <c r="GA5" s="493"/>
      <c r="GB5" s="493"/>
      <c r="GC5" s="493"/>
      <c r="GD5" s="493"/>
      <c r="GE5" s="493"/>
      <c r="GF5" s="493"/>
      <c r="GG5" s="493"/>
      <c r="GH5" s="493"/>
      <c r="GI5" s="493"/>
      <c r="GJ5" s="493"/>
      <c r="GK5" s="493"/>
      <c r="GL5" s="493"/>
      <c r="GM5" s="493"/>
      <c r="GN5" s="493"/>
      <c r="GO5" s="493"/>
      <c r="GP5" s="493"/>
      <c r="GQ5" s="493"/>
      <c r="GR5" s="493"/>
      <c r="GS5" s="493"/>
      <c r="GT5" s="493"/>
      <c r="GU5" s="493"/>
      <c r="GV5" s="493"/>
      <c r="GW5" s="493"/>
      <c r="GX5" s="493"/>
      <c r="GY5" s="493"/>
      <c r="GZ5" s="493"/>
      <c r="HA5" s="493"/>
      <c r="HB5" s="493"/>
      <c r="HC5" s="493"/>
      <c r="HD5" s="493"/>
      <c r="HE5" s="493"/>
      <c r="HF5" s="493"/>
      <c r="HG5" s="493"/>
      <c r="HH5" s="493"/>
      <c r="HI5" s="493"/>
      <c r="HJ5" s="493"/>
      <c r="HK5" s="493"/>
      <c r="HL5" s="493"/>
      <c r="HM5" s="493"/>
      <c r="HN5" s="493"/>
      <c r="HO5" s="493"/>
      <c r="HP5" s="493"/>
      <c r="HQ5" s="493"/>
      <c r="HR5" s="493"/>
      <c r="HS5" s="493"/>
      <c r="HT5" s="493"/>
      <c r="HU5" s="493"/>
      <c r="HV5" s="493"/>
      <c r="HW5" s="493"/>
      <c r="HX5" s="493"/>
      <c r="HY5" s="493"/>
      <c r="HZ5" s="493"/>
      <c r="IA5" s="493"/>
      <c r="IB5" s="493"/>
      <c r="IC5" s="493"/>
      <c r="ID5" s="493"/>
      <c r="IE5" s="493"/>
      <c r="IF5" s="493"/>
      <c r="IG5" s="493"/>
      <c r="IH5" s="493"/>
      <c r="II5" s="493"/>
      <c r="IJ5" s="493"/>
      <c r="IK5" s="493"/>
      <c r="IL5" s="493"/>
      <c r="IM5" s="493"/>
      <c r="IN5" s="493"/>
      <c r="IO5" s="493"/>
      <c r="IP5" s="493"/>
      <c r="IQ5" s="493"/>
      <c r="IR5" s="493"/>
      <c r="IS5" s="493"/>
      <c r="IT5" s="493"/>
      <c r="IU5" s="493"/>
      <c r="IV5" s="493"/>
    </row>
    <row r="6" spans="1:256" ht="19.5" customHeight="1">
      <c r="A6" s="486" t="s">
        <v>122</v>
      </c>
      <c r="B6" s="487" t="s">
        <v>51</v>
      </c>
      <c r="C6" s="487" t="s">
        <v>52</v>
      </c>
      <c r="D6" s="487" t="s">
        <v>52</v>
      </c>
      <c r="E6" s="578"/>
      <c r="F6" s="487" t="s">
        <v>53</v>
      </c>
      <c r="G6" s="487" t="s">
        <v>54</v>
      </c>
      <c r="H6" s="487" t="s">
        <v>56</v>
      </c>
      <c r="I6" s="487" t="s">
        <v>57</v>
      </c>
      <c r="J6" s="487" t="s">
        <v>58</v>
      </c>
      <c r="K6" s="487" t="s">
        <v>59</v>
      </c>
      <c r="L6" s="487" t="s">
        <v>60</v>
      </c>
      <c r="M6" s="487" t="s">
        <v>61</v>
      </c>
      <c r="N6" s="488" t="s">
        <v>63</v>
      </c>
      <c r="O6" s="487" t="s">
        <v>62</v>
      </c>
      <c r="P6" s="487" t="s">
        <v>64</v>
      </c>
      <c r="Q6" s="487" t="s">
        <v>772</v>
      </c>
      <c r="R6" s="486" t="s">
        <v>590</v>
      </c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/>
      <c r="EN6" s="493"/>
      <c r="EO6" s="493"/>
      <c r="EP6" s="493"/>
      <c r="EQ6" s="493"/>
      <c r="ER6" s="493"/>
      <c r="ES6" s="493"/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493"/>
      <c r="FL6" s="493"/>
      <c r="FM6" s="493"/>
      <c r="FN6" s="493"/>
      <c r="FO6" s="493"/>
      <c r="FP6" s="493"/>
      <c r="FQ6" s="493"/>
      <c r="FR6" s="493"/>
      <c r="FS6" s="493"/>
      <c r="FT6" s="493"/>
      <c r="FU6" s="493"/>
      <c r="FV6" s="493"/>
      <c r="FW6" s="493"/>
      <c r="FX6" s="493"/>
      <c r="FY6" s="493"/>
      <c r="FZ6" s="493"/>
      <c r="GA6" s="493"/>
      <c r="GB6" s="493"/>
      <c r="GC6" s="493"/>
      <c r="GD6" s="493"/>
      <c r="GE6" s="493"/>
      <c r="GF6" s="493"/>
      <c r="GG6" s="493"/>
      <c r="GH6" s="493"/>
      <c r="GI6" s="493"/>
      <c r="GJ6" s="493"/>
      <c r="GK6" s="493"/>
      <c r="GL6" s="493"/>
      <c r="GM6" s="493"/>
      <c r="GN6" s="493"/>
      <c r="GO6" s="493"/>
      <c r="GP6" s="493"/>
      <c r="GQ6" s="493"/>
      <c r="GR6" s="493"/>
      <c r="GS6" s="493"/>
      <c r="GT6" s="493"/>
      <c r="GU6" s="493"/>
      <c r="GV6" s="493"/>
      <c r="GW6" s="493"/>
      <c r="GX6" s="493"/>
      <c r="GY6" s="493"/>
      <c r="GZ6" s="493"/>
      <c r="HA6" s="493"/>
      <c r="HB6" s="493"/>
      <c r="HC6" s="493"/>
      <c r="HD6" s="493"/>
      <c r="HE6" s="493"/>
      <c r="HF6" s="493"/>
      <c r="HG6" s="493"/>
      <c r="HH6" s="493"/>
      <c r="HI6" s="493"/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3"/>
      <c r="IL6" s="493"/>
      <c r="IM6" s="493"/>
      <c r="IN6" s="493"/>
      <c r="IO6" s="493"/>
      <c r="IP6" s="493"/>
      <c r="IQ6" s="493"/>
      <c r="IR6" s="493"/>
      <c r="IS6" s="493"/>
      <c r="IT6" s="493"/>
      <c r="IU6" s="493"/>
      <c r="IV6" s="493"/>
    </row>
    <row r="7" spans="1:256" ht="19.5" customHeight="1">
      <c r="A7" s="491" t="s">
        <v>577</v>
      </c>
      <c r="B7" s="585">
        <v>575710</v>
      </c>
      <c r="C7" s="507">
        <v>7178</v>
      </c>
      <c r="D7" s="507">
        <v>568532</v>
      </c>
      <c r="E7" s="507">
        <v>575710</v>
      </c>
      <c r="F7" s="507">
        <v>0</v>
      </c>
      <c r="G7" s="507">
        <v>315026</v>
      </c>
      <c r="H7" s="507">
        <v>0</v>
      </c>
      <c r="I7" s="507">
        <v>66237</v>
      </c>
      <c r="J7" s="507">
        <v>0</v>
      </c>
      <c r="K7" s="507">
        <v>0</v>
      </c>
      <c r="L7" s="507">
        <v>0</v>
      </c>
      <c r="M7" s="507">
        <v>2</v>
      </c>
      <c r="N7" s="507">
        <v>0</v>
      </c>
      <c r="O7" s="507">
        <v>157210</v>
      </c>
      <c r="P7" s="507">
        <v>0</v>
      </c>
      <c r="Q7" s="507">
        <v>37235</v>
      </c>
      <c r="R7" s="485" t="s">
        <v>577</v>
      </c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3"/>
      <c r="DK7" s="493"/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3"/>
      <c r="EC7" s="493"/>
      <c r="ED7" s="493"/>
      <c r="EE7" s="493"/>
      <c r="EF7" s="493"/>
      <c r="EG7" s="493"/>
      <c r="EH7" s="493"/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3"/>
      <c r="ET7" s="493"/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3"/>
      <c r="FL7" s="493"/>
      <c r="FM7" s="493"/>
      <c r="FN7" s="493"/>
      <c r="FO7" s="493"/>
      <c r="FP7" s="493"/>
      <c r="FQ7" s="493"/>
      <c r="FR7" s="493"/>
      <c r="FS7" s="493"/>
      <c r="FT7" s="493"/>
      <c r="FU7" s="493"/>
      <c r="FV7" s="493"/>
      <c r="FW7" s="493"/>
      <c r="FX7" s="493"/>
      <c r="FY7" s="493"/>
      <c r="FZ7" s="493"/>
      <c r="GA7" s="493"/>
      <c r="GB7" s="493"/>
      <c r="GC7" s="493"/>
      <c r="GD7" s="493"/>
      <c r="GE7" s="493"/>
      <c r="GF7" s="493"/>
      <c r="GG7" s="493"/>
      <c r="GH7" s="493"/>
      <c r="GI7" s="493"/>
      <c r="GJ7" s="493"/>
      <c r="GK7" s="493"/>
      <c r="GL7" s="493"/>
      <c r="GM7" s="493"/>
      <c r="GN7" s="493"/>
      <c r="GO7" s="493"/>
      <c r="GP7" s="493"/>
      <c r="GQ7" s="493"/>
      <c r="GR7" s="493"/>
      <c r="GS7" s="493"/>
      <c r="GT7" s="493"/>
      <c r="GU7" s="493"/>
      <c r="GV7" s="493"/>
      <c r="GW7" s="493"/>
      <c r="GX7" s="493"/>
      <c r="GY7" s="493"/>
      <c r="GZ7" s="493"/>
      <c r="HA7" s="493"/>
      <c r="HB7" s="493"/>
      <c r="HC7" s="493"/>
      <c r="HD7" s="493"/>
      <c r="HE7" s="493"/>
      <c r="HF7" s="493"/>
      <c r="HG7" s="493"/>
      <c r="HH7" s="493"/>
      <c r="HI7" s="493"/>
      <c r="HJ7" s="493"/>
      <c r="HK7" s="493"/>
      <c r="HL7" s="493"/>
      <c r="HM7" s="493"/>
      <c r="HN7" s="493"/>
      <c r="HO7" s="493"/>
      <c r="HP7" s="493"/>
      <c r="HQ7" s="493"/>
      <c r="HR7" s="493"/>
      <c r="HS7" s="493"/>
      <c r="HT7" s="493"/>
      <c r="HU7" s="493"/>
      <c r="HV7" s="493"/>
      <c r="HW7" s="493"/>
      <c r="HX7" s="493"/>
      <c r="HY7" s="493"/>
      <c r="HZ7" s="493"/>
      <c r="IA7" s="493"/>
      <c r="IB7" s="493"/>
      <c r="IC7" s="493"/>
      <c r="ID7" s="493"/>
      <c r="IE7" s="493"/>
      <c r="IF7" s="493"/>
      <c r="IG7" s="493"/>
      <c r="IH7" s="493"/>
      <c r="II7" s="493"/>
      <c r="IJ7" s="493"/>
      <c r="IK7" s="493"/>
      <c r="IL7" s="493"/>
      <c r="IM7" s="493"/>
      <c r="IN7" s="493"/>
      <c r="IO7" s="493"/>
      <c r="IP7" s="493"/>
      <c r="IQ7" s="493"/>
      <c r="IR7" s="493"/>
      <c r="IS7" s="493"/>
      <c r="IT7" s="493"/>
      <c r="IU7" s="493"/>
      <c r="IV7" s="493"/>
    </row>
    <row r="8" spans="1:256" ht="19.5" customHeight="1">
      <c r="A8" s="491" t="s">
        <v>109</v>
      </c>
      <c r="B8" s="585">
        <v>636977</v>
      </c>
      <c r="C8" s="507">
        <v>3854</v>
      </c>
      <c r="D8" s="507">
        <v>633123</v>
      </c>
      <c r="E8" s="507">
        <v>636977</v>
      </c>
      <c r="F8" s="507">
        <v>0</v>
      </c>
      <c r="G8" s="507">
        <v>327493</v>
      </c>
      <c r="H8" s="507">
        <v>0</v>
      </c>
      <c r="I8" s="507">
        <v>94344</v>
      </c>
      <c r="J8" s="507">
        <v>0</v>
      </c>
      <c r="K8" s="507">
        <v>0</v>
      </c>
      <c r="L8" s="507">
        <v>0</v>
      </c>
      <c r="M8" s="507">
        <v>0</v>
      </c>
      <c r="N8" s="507">
        <v>0</v>
      </c>
      <c r="O8" s="507">
        <v>177456</v>
      </c>
      <c r="P8" s="507">
        <v>0</v>
      </c>
      <c r="Q8" s="507">
        <v>37684</v>
      </c>
      <c r="R8" s="485" t="s">
        <v>109</v>
      </c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3"/>
      <c r="EW8" s="493"/>
      <c r="EX8" s="493"/>
      <c r="EY8" s="493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493"/>
      <c r="FM8" s="493"/>
      <c r="FN8" s="493"/>
      <c r="FO8" s="493"/>
      <c r="FP8" s="493"/>
      <c r="FQ8" s="493"/>
      <c r="FR8" s="493"/>
      <c r="FS8" s="493"/>
      <c r="FT8" s="493"/>
      <c r="FU8" s="493"/>
      <c r="FV8" s="493"/>
      <c r="FW8" s="493"/>
      <c r="FX8" s="493"/>
      <c r="FY8" s="493"/>
      <c r="FZ8" s="493"/>
      <c r="GA8" s="493"/>
      <c r="GB8" s="493"/>
      <c r="GC8" s="493"/>
      <c r="GD8" s="493"/>
      <c r="GE8" s="493"/>
      <c r="GF8" s="493"/>
      <c r="GG8" s="493"/>
      <c r="GH8" s="493"/>
      <c r="GI8" s="493"/>
      <c r="GJ8" s="493"/>
      <c r="GK8" s="493"/>
      <c r="GL8" s="493"/>
      <c r="GM8" s="493"/>
      <c r="GN8" s="493"/>
      <c r="GO8" s="493"/>
      <c r="GP8" s="493"/>
      <c r="GQ8" s="493"/>
      <c r="GR8" s="493"/>
      <c r="GS8" s="493"/>
      <c r="GT8" s="493"/>
      <c r="GU8" s="493"/>
      <c r="GV8" s="493"/>
      <c r="GW8" s="493"/>
      <c r="GX8" s="493"/>
      <c r="GY8" s="493"/>
      <c r="GZ8" s="493"/>
      <c r="HA8" s="493"/>
      <c r="HB8" s="493"/>
      <c r="HC8" s="493"/>
      <c r="HD8" s="493"/>
      <c r="HE8" s="493"/>
      <c r="HF8" s="493"/>
      <c r="HG8" s="493"/>
      <c r="HH8" s="493"/>
      <c r="HI8" s="493"/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93"/>
      <c r="HW8" s="493"/>
      <c r="HX8" s="493"/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  <c r="IR8" s="493"/>
      <c r="IS8" s="493"/>
      <c r="IT8" s="493"/>
      <c r="IU8" s="493"/>
      <c r="IV8" s="493"/>
    </row>
    <row r="9" spans="1:256" ht="19.5" customHeight="1">
      <c r="A9" s="491" t="s">
        <v>1013</v>
      </c>
      <c r="B9" s="585">
        <v>672023</v>
      </c>
      <c r="C9" s="507">
        <v>0</v>
      </c>
      <c r="D9" s="507">
        <v>672023</v>
      </c>
      <c r="E9" s="507">
        <v>672023</v>
      </c>
      <c r="F9" s="507">
        <v>0</v>
      </c>
      <c r="G9" s="507">
        <v>313450</v>
      </c>
      <c r="H9" s="507">
        <v>0</v>
      </c>
      <c r="I9" s="507">
        <v>102223</v>
      </c>
      <c r="J9" s="507">
        <v>0</v>
      </c>
      <c r="K9" s="507">
        <v>0</v>
      </c>
      <c r="L9" s="507">
        <v>0</v>
      </c>
      <c r="M9" s="507">
        <v>0</v>
      </c>
      <c r="N9" s="507">
        <v>0</v>
      </c>
      <c r="O9" s="507">
        <v>200450</v>
      </c>
      <c r="P9" s="507">
        <v>0</v>
      </c>
      <c r="Q9" s="507">
        <v>55900</v>
      </c>
      <c r="R9" s="485" t="s">
        <v>1013</v>
      </c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  <c r="GZ9" s="493"/>
      <c r="HA9" s="493"/>
      <c r="HB9" s="493"/>
      <c r="HC9" s="493"/>
      <c r="HD9" s="493"/>
      <c r="HE9" s="493"/>
      <c r="HF9" s="493"/>
      <c r="HG9" s="493"/>
      <c r="HH9" s="493"/>
      <c r="HI9" s="493"/>
      <c r="HJ9" s="493"/>
      <c r="HK9" s="493"/>
      <c r="HL9" s="493"/>
      <c r="HM9" s="493"/>
      <c r="HN9" s="493"/>
      <c r="HO9" s="493"/>
      <c r="HP9" s="493"/>
      <c r="HQ9" s="493"/>
      <c r="HR9" s="493"/>
      <c r="HS9" s="493"/>
      <c r="HT9" s="493"/>
      <c r="HU9" s="493"/>
      <c r="HV9" s="493"/>
      <c r="HW9" s="493"/>
      <c r="HX9" s="493"/>
      <c r="HY9" s="493"/>
      <c r="HZ9" s="493"/>
      <c r="IA9" s="493"/>
      <c r="IB9" s="493"/>
      <c r="IC9" s="493"/>
      <c r="ID9" s="493"/>
      <c r="IE9" s="493"/>
      <c r="IF9" s="493"/>
      <c r="IG9" s="493"/>
      <c r="IH9" s="493"/>
      <c r="II9" s="493"/>
      <c r="IJ9" s="493"/>
      <c r="IK9" s="493"/>
      <c r="IL9" s="493"/>
      <c r="IM9" s="493"/>
      <c r="IN9" s="493"/>
      <c r="IO9" s="493"/>
      <c r="IP9" s="493"/>
      <c r="IQ9" s="493"/>
      <c r="IR9" s="493"/>
      <c r="IS9" s="493"/>
      <c r="IT9" s="493"/>
      <c r="IU9" s="493"/>
      <c r="IV9" s="493"/>
    </row>
    <row r="10" spans="1:256" s="1199" customFormat="1" ht="19.5" customHeight="1">
      <c r="A10" s="491" t="s">
        <v>1307</v>
      </c>
      <c r="B10" s="585">
        <v>705768</v>
      </c>
      <c r="C10" s="507"/>
      <c r="D10" s="507">
        <v>705768</v>
      </c>
      <c r="E10" s="507">
        <v>705768</v>
      </c>
      <c r="F10" s="507">
        <v>0</v>
      </c>
      <c r="G10" s="507">
        <v>311051</v>
      </c>
      <c r="H10" s="507">
        <v>0</v>
      </c>
      <c r="I10" s="507">
        <v>96052</v>
      </c>
      <c r="J10" s="507">
        <v>0</v>
      </c>
      <c r="K10" s="507">
        <v>0</v>
      </c>
      <c r="L10" s="507">
        <v>0</v>
      </c>
      <c r="M10" s="507">
        <v>0</v>
      </c>
      <c r="N10" s="507">
        <v>0</v>
      </c>
      <c r="O10" s="507">
        <v>237250</v>
      </c>
      <c r="P10" s="507">
        <v>0</v>
      </c>
      <c r="Q10" s="590">
        <v>61415</v>
      </c>
      <c r="R10" s="485" t="s">
        <v>1307</v>
      </c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493"/>
      <c r="BF10" s="493"/>
      <c r="BG10" s="493"/>
      <c r="BH10" s="493"/>
      <c r="BI10" s="493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493"/>
      <c r="BZ10" s="493"/>
      <c r="CA10" s="493"/>
      <c r="CB10" s="493"/>
      <c r="CC10" s="493"/>
      <c r="CD10" s="493"/>
      <c r="CE10" s="493"/>
      <c r="CF10" s="493"/>
      <c r="CG10" s="493"/>
      <c r="CH10" s="493"/>
      <c r="CI10" s="493"/>
      <c r="CJ10" s="493"/>
      <c r="CK10" s="493"/>
      <c r="CL10" s="493"/>
      <c r="CM10" s="493"/>
      <c r="CN10" s="493"/>
      <c r="CO10" s="493"/>
      <c r="CP10" s="493"/>
      <c r="CQ10" s="493"/>
      <c r="CR10" s="493"/>
      <c r="CS10" s="493"/>
      <c r="CT10" s="493"/>
      <c r="CU10" s="493"/>
      <c r="CV10" s="493"/>
      <c r="CW10" s="493"/>
      <c r="CX10" s="493"/>
      <c r="CY10" s="493"/>
      <c r="CZ10" s="493"/>
      <c r="DA10" s="493"/>
      <c r="DB10" s="493"/>
      <c r="DC10" s="493"/>
      <c r="DD10" s="493"/>
      <c r="DE10" s="493"/>
      <c r="DF10" s="493"/>
      <c r="DG10" s="493"/>
      <c r="DH10" s="493"/>
      <c r="DI10" s="493"/>
      <c r="DJ10" s="493"/>
      <c r="DK10" s="493"/>
      <c r="DL10" s="493"/>
      <c r="DM10" s="493"/>
      <c r="DN10" s="493"/>
      <c r="DO10" s="493"/>
      <c r="DP10" s="493"/>
      <c r="DQ10" s="493"/>
      <c r="DR10" s="493"/>
      <c r="DS10" s="493"/>
      <c r="DT10" s="493"/>
      <c r="DU10" s="493"/>
      <c r="DV10" s="493"/>
      <c r="DW10" s="493"/>
      <c r="DX10" s="493"/>
      <c r="DY10" s="493"/>
      <c r="DZ10" s="493"/>
      <c r="EA10" s="493"/>
      <c r="EB10" s="493"/>
      <c r="EC10" s="493"/>
      <c r="ED10" s="493"/>
      <c r="EE10" s="493"/>
      <c r="EF10" s="493"/>
      <c r="EG10" s="493"/>
      <c r="EH10" s="493"/>
      <c r="EI10" s="493"/>
      <c r="EJ10" s="493"/>
      <c r="EK10" s="493"/>
      <c r="EL10" s="493"/>
      <c r="EM10" s="493"/>
      <c r="EN10" s="493"/>
      <c r="EO10" s="493"/>
      <c r="EP10" s="493"/>
      <c r="EQ10" s="493"/>
      <c r="ER10" s="493"/>
      <c r="ES10" s="493"/>
      <c r="ET10" s="493"/>
      <c r="EU10" s="493"/>
      <c r="EV10" s="493"/>
      <c r="EW10" s="493"/>
      <c r="EX10" s="493"/>
      <c r="EY10" s="493"/>
      <c r="EZ10" s="493"/>
      <c r="FA10" s="493"/>
      <c r="FB10" s="493"/>
      <c r="FC10" s="493"/>
      <c r="FD10" s="493"/>
      <c r="FE10" s="493"/>
      <c r="FF10" s="493"/>
      <c r="FG10" s="493"/>
      <c r="FH10" s="493"/>
      <c r="FI10" s="493"/>
      <c r="FJ10" s="493"/>
      <c r="FK10" s="493"/>
      <c r="FL10" s="493"/>
      <c r="FM10" s="493"/>
      <c r="FN10" s="493"/>
      <c r="FO10" s="493"/>
      <c r="FP10" s="493"/>
      <c r="FQ10" s="493"/>
      <c r="FR10" s="493"/>
      <c r="FS10" s="493"/>
      <c r="FT10" s="493"/>
      <c r="FU10" s="493"/>
      <c r="FV10" s="493"/>
      <c r="FW10" s="493"/>
      <c r="FX10" s="493"/>
      <c r="FY10" s="493"/>
      <c r="FZ10" s="493"/>
      <c r="GA10" s="493"/>
      <c r="GB10" s="493"/>
      <c r="GC10" s="493"/>
      <c r="GD10" s="493"/>
      <c r="GE10" s="493"/>
      <c r="GF10" s="493"/>
      <c r="GG10" s="493"/>
      <c r="GH10" s="493"/>
      <c r="GI10" s="493"/>
      <c r="GJ10" s="493"/>
      <c r="GK10" s="493"/>
      <c r="GL10" s="493"/>
      <c r="GM10" s="493"/>
      <c r="GN10" s="493"/>
      <c r="GO10" s="493"/>
      <c r="GP10" s="493"/>
      <c r="GQ10" s="493"/>
      <c r="GR10" s="493"/>
      <c r="GS10" s="493"/>
      <c r="GT10" s="493"/>
      <c r="GU10" s="493"/>
      <c r="GV10" s="493"/>
      <c r="GW10" s="493"/>
      <c r="GX10" s="493"/>
      <c r="GY10" s="493"/>
      <c r="GZ10" s="493"/>
      <c r="HA10" s="493"/>
      <c r="HB10" s="493"/>
      <c r="HC10" s="493"/>
      <c r="HD10" s="493"/>
      <c r="HE10" s="493"/>
      <c r="HF10" s="493"/>
      <c r="HG10" s="493"/>
      <c r="HH10" s="493"/>
      <c r="HI10" s="493"/>
      <c r="HJ10" s="493"/>
      <c r="HK10" s="493"/>
      <c r="HL10" s="493"/>
      <c r="HM10" s="493"/>
      <c r="HN10" s="493"/>
      <c r="HO10" s="493"/>
      <c r="HP10" s="493"/>
      <c r="HQ10" s="493"/>
      <c r="HR10" s="493"/>
      <c r="HS10" s="493"/>
      <c r="HT10" s="493"/>
      <c r="HU10" s="493"/>
      <c r="HV10" s="493"/>
      <c r="HW10" s="493"/>
      <c r="HX10" s="493"/>
      <c r="HY10" s="493"/>
      <c r="HZ10" s="493"/>
      <c r="IA10" s="493"/>
      <c r="IB10" s="493"/>
      <c r="IC10" s="493"/>
      <c r="ID10" s="493"/>
      <c r="IE10" s="493"/>
      <c r="IF10" s="493"/>
      <c r="IG10" s="493"/>
      <c r="IH10" s="493"/>
      <c r="II10" s="493"/>
      <c r="IJ10" s="493"/>
      <c r="IK10" s="493"/>
      <c r="IL10" s="493"/>
      <c r="IM10" s="493"/>
      <c r="IN10" s="493"/>
      <c r="IO10" s="493"/>
      <c r="IP10" s="493"/>
      <c r="IQ10" s="493"/>
      <c r="IR10" s="493"/>
      <c r="IS10" s="493"/>
      <c r="IT10" s="493"/>
      <c r="IU10" s="493"/>
      <c r="IV10" s="493"/>
    </row>
    <row r="11" spans="1:256" ht="19.5" customHeight="1">
      <c r="A11" s="607" t="s">
        <v>1252</v>
      </c>
      <c r="B11" s="584">
        <v>792283</v>
      </c>
      <c r="C11" s="584">
        <v>0</v>
      </c>
      <c r="D11" s="584">
        <v>792283</v>
      </c>
      <c r="E11" s="584">
        <v>792283</v>
      </c>
      <c r="F11" s="584">
        <v>0</v>
      </c>
      <c r="G11" s="584">
        <v>312940</v>
      </c>
      <c r="H11" s="584">
        <v>0</v>
      </c>
      <c r="I11" s="584">
        <v>131001</v>
      </c>
      <c r="J11" s="584">
        <v>0</v>
      </c>
      <c r="K11" s="584">
        <v>0</v>
      </c>
      <c r="L11" s="584">
        <v>0</v>
      </c>
      <c r="M11" s="584">
        <v>0</v>
      </c>
      <c r="N11" s="584">
        <v>0</v>
      </c>
      <c r="O11" s="584">
        <v>310010</v>
      </c>
      <c r="P11" s="584">
        <v>0</v>
      </c>
      <c r="Q11" s="584">
        <v>38332</v>
      </c>
      <c r="R11" s="615" t="s">
        <v>1252</v>
      </c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5"/>
      <c r="DG11" s="495"/>
      <c r="DH11" s="495"/>
      <c r="DI11" s="495"/>
      <c r="DJ11" s="495"/>
      <c r="DK11" s="495"/>
      <c r="DL11" s="495"/>
      <c r="DM11" s="495"/>
      <c r="DN11" s="495"/>
      <c r="DO11" s="495"/>
      <c r="DP11" s="495"/>
      <c r="DQ11" s="495"/>
      <c r="DR11" s="495"/>
      <c r="DS11" s="495"/>
      <c r="DT11" s="495"/>
      <c r="DU11" s="495"/>
      <c r="DV11" s="495"/>
      <c r="DW11" s="495"/>
      <c r="DX11" s="495"/>
      <c r="DY11" s="495"/>
      <c r="DZ11" s="495"/>
      <c r="EA11" s="495"/>
      <c r="EB11" s="495"/>
      <c r="EC11" s="495"/>
      <c r="ED11" s="495"/>
      <c r="EE11" s="495"/>
      <c r="EF11" s="495"/>
      <c r="EG11" s="495"/>
      <c r="EH11" s="495"/>
      <c r="EI11" s="495"/>
      <c r="EJ11" s="495"/>
      <c r="EK11" s="495"/>
      <c r="EL11" s="495"/>
      <c r="EM11" s="495"/>
      <c r="EN11" s="495"/>
      <c r="EO11" s="495"/>
      <c r="EP11" s="495"/>
      <c r="EQ11" s="495"/>
      <c r="ER11" s="495"/>
      <c r="ES11" s="495"/>
      <c r="ET11" s="495"/>
      <c r="EU11" s="495"/>
      <c r="EV11" s="495"/>
      <c r="EW11" s="495"/>
      <c r="EX11" s="495"/>
      <c r="EY11" s="495"/>
      <c r="EZ11" s="495"/>
      <c r="FA11" s="495"/>
      <c r="FB11" s="495"/>
      <c r="FC11" s="495"/>
      <c r="FD11" s="495"/>
      <c r="FE11" s="495"/>
      <c r="FF11" s="495"/>
      <c r="FG11" s="495"/>
      <c r="FH11" s="495"/>
      <c r="FI11" s="495"/>
      <c r="FJ11" s="495"/>
      <c r="FK11" s="495"/>
      <c r="FL11" s="495"/>
      <c r="FM11" s="495"/>
      <c r="FN11" s="495"/>
      <c r="FO11" s="495"/>
      <c r="FP11" s="495"/>
      <c r="FQ11" s="495"/>
      <c r="FR11" s="495"/>
      <c r="FS11" s="495"/>
      <c r="FT11" s="495"/>
      <c r="FU11" s="495"/>
      <c r="FV11" s="495"/>
      <c r="FW11" s="495"/>
      <c r="FX11" s="495"/>
      <c r="FY11" s="495"/>
      <c r="FZ11" s="495"/>
      <c r="GA11" s="495"/>
      <c r="GB11" s="495"/>
      <c r="GC11" s="495"/>
      <c r="GD11" s="495"/>
      <c r="GE11" s="495"/>
      <c r="GF11" s="495"/>
      <c r="GG11" s="495"/>
      <c r="GH11" s="495"/>
      <c r="GI11" s="495"/>
      <c r="GJ11" s="495"/>
      <c r="GK11" s="495"/>
      <c r="GL11" s="495"/>
      <c r="GM11" s="495"/>
      <c r="GN11" s="495"/>
      <c r="GO11" s="495"/>
      <c r="GP11" s="495"/>
      <c r="GQ11" s="495"/>
      <c r="GR11" s="495"/>
      <c r="GS11" s="495"/>
      <c r="GT11" s="495"/>
      <c r="GU11" s="495"/>
      <c r="GV11" s="495"/>
      <c r="GW11" s="495"/>
      <c r="GX11" s="495"/>
      <c r="GY11" s="495"/>
      <c r="GZ11" s="495"/>
      <c r="HA11" s="495"/>
      <c r="HB11" s="495"/>
      <c r="HC11" s="495"/>
      <c r="HD11" s="495"/>
      <c r="HE11" s="495"/>
      <c r="HF11" s="495"/>
      <c r="HG11" s="495"/>
      <c r="HH11" s="495"/>
      <c r="HI11" s="495"/>
      <c r="HJ11" s="495"/>
      <c r="HK11" s="495"/>
      <c r="HL11" s="495"/>
      <c r="HM11" s="495"/>
      <c r="HN11" s="495"/>
      <c r="HO11" s="495"/>
      <c r="HP11" s="495"/>
      <c r="HQ11" s="495"/>
      <c r="HR11" s="495"/>
      <c r="HS11" s="495"/>
      <c r="HT11" s="495"/>
      <c r="HU11" s="495"/>
      <c r="HV11" s="495"/>
      <c r="HW11" s="495"/>
      <c r="HX11" s="495"/>
      <c r="HY11" s="495"/>
      <c r="HZ11" s="495"/>
      <c r="IA11" s="495"/>
      <c r="IB11" s="495"/>
      <c r="IC11" s="495"/>
      <c r="ID11" s="495"/>
      <c r="IE11" s="495"/>
      <c r="IF11" s="495"/>
      <c r="IG11" s="495"/>
      <c r="IH11" s="495"/>
      <c r="II11" s="495"/>
      <c r="IJ11" s="495"/>
      <c r="IK11" s="495"/>
      <c r="IL11" s="495"/>
      <c r="IM11" s="495"/>
      <c r="IN11" s="495"/>
      <c r="IO11" s="495"/>
      <c r="IP11" s="495"/>
      <c r="IQ11" s="495"/>
      <c r="IR11" s="495"/>
      <c r="IS11" s="495"/>
      <c r="IT11" s="495"/>
      <c r="IU11" s="495"/>
      <c r="IV11" s="495"/>
    </row>
    <row r="12" spans="1:256" s="186" customFormat="1" ht="19.5" customHeight="1">
      <c r="A12" s="607" t="s">
        <v>1225</v>
      </c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485" t="s">
        <v>70</v>
      </c>
      <c r="S12" s="495"/>
      <c r="T12" s="495"/>
      <c r="U12" s="495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5"/>
      <c r="AK12" s="495"/>
      <c r="AL12" s="495"/>
      <c r="AM12" s="495"/>
      <c r="AN12" s="495"/>
      <c r="AO12" s="495"/>
      <c r="AP12" s="495"/>
      <c r="AQ12" s="495"/>
      <c r="AR12" s="495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5"/>
      <c r="BD12" s="495"/>
      <c r="BE12" s="495"/>
      <c r="BF12" s="495"/>
      <c r="BG12" s="495"/>
      <c r="BH12" s="495"/>
      <c r="BI12" s="495"/>
      <c r="BJ12" s="495"/>
      <c r="BK12" s="495"/>
      <c r="BL12" s="495"/>
      <c r="BM12" s="495"/>
      <c r="BN12" s="495"/>
      <c r="BO12" s="495"/>
      <c r="BP12" s="495"/>
      <c r="BQ12" s="495"/>
      <c r="BR12" s="495"/>
      <c r="BS12" s="495"/>
      <c r="BT12" s="495"/>
      <c r="BU12" s="495"/>
      <c r="BV12" s="495"/>
      <c r="BW12" s="495"/>
      <c r="BX12" s="495"/>
      <c r="BY12" s="495"/>
      <c r="BZ12" s="495"/>
      <c r="CA12" s="495"/>
      <c r="CB12" s="495"/>
      <c r="CC12" s="495"/>
      <c r="CD12" s="495"/>
      <c r="CE12" s="495"/>
      <c r="CF12" s="495"/>
      <c r="CG12" s="495"/>
      <c r="CH12" s="495"/>
      <c r="CI12" s="495"/>
      <c r="CJ12" s="495"/>
      <c r="CK12" s="495"/>
      <c r="CL12" s="495"/>
      <c r="CM12" s="495"/>
      <c r="CN12" s="495"/>
      <c r="CO12" s="495"/>
      <c r="CP12" s="495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5"/>
      <c r="DC12" s="495"/>
      <c r="DD12" s="495"/>
      <c r="DE12" s="495"/>
      <c r="DF12" s="495"/>
      <c r="DG12" s="495"/>
      <c r="DH12" s="495"/>
      <c r="DI12" s="495"/>
      <c r="DJ12" s="495"/>
      <c r="DK12" s="495"/>
      <c r="DL12" s="495"/>
      <c r="DM12" s="495"/>
      <c r="DN12" s="495"/>
      <c r="DO12" s="495"/>
      <c r="DP12" s="495"/>
      <c r="DQ12" s="495"/>
      <c r="DR12" s="495"/>
      <c r="DS12" s="495"/>
      <c r="DT12" s="495"/>
      <c r="DU12" s="495"/>
      <c r="DV12" s="495"/>
      <c r="DW12" s="495"/>
      <c r="DX12" s="495"/>
      <c r="DY12" s="495"/>
      <c r="DZ12" s="495"/>
      <c r="EA12" s="495"/>
      <c r="EB12" s="495"/>
      <c r="EC12" s="495"/>
      <c r="ED12" s="495"/>
      <c r="EE12" s="495"/>
      <c r="EF12" s="495"/>
      <c r="EG12" s="495"/>
      <c r="EH12" s="495"/>
      <c r="EI12" s="495"/>
      <c r="EJ12" s="495"/>
      <c r="EK12" s="495"/>
      <c r="EL12" s="495"/>
      <c r="EM12" s="495"/>
      <c r="EN12" s="495"/>
      <c r="EO12" s="495"/>
      <c r="EP12" s="495"/>
      <c r="EQ12" s="495"/>
      <c r="ER12" s="495"/>
      <c r="ES12" s="495"/>
      <c r="ET12" s="495"/>
      <c r="EU12" s="495"/>
      <c r="EV12" s="495"/>
      <c r="EW12" s="495"/>
      <c r="EX12" s="495"/>
      <c r="EY12" s="495"/>
      <c r="EZ12" s="495"/>
      <c r="FA12" s="495"/>
      <c r="FB12" s="495"/>
      <c r="FC12" s="495"/>
      <c r="FD12" s="495"/>
      <c r="FE12" s="495"/>
      <c r="FF12" s="495"/>
      <c r="FG12" s="495"/>
      <c r="FH12" s="495"/>
      <c r="FI12" s="495"/>
      <c r="FJ12" s="495"/>
      <c r="FK12" s="495"/>
      <c r="FL12" s="495"/>
      <c r="FM12" s="495"/>
      <c r="FN12" s="495"/>
      <c r="FO12" s="495"/>
      <c r="FP12" s="495"/>
      <c r="FQ12" s="495"/>
      <c r="FR12" s="495"/>
      <c r="FS12" s="495"/>
      <c r="FT12" s="495"/>
      <c r="FU12" s="495"/>
      <c r="FV12" s="495"/>
      <c r="FW12" s="495"/>
      <c r="FX12" s="495"/>
      <c r="FY12" s="495"/>
      <c r="FZ12" s="495"/>
      <c r="GA12" s="495"/>
      <c r="GB12" s="495"/>
      <c r="GC12" s="495"/>
      <c r="GD12" s="495"/>
      <c r="GE12" s="495"/>
      <c r="GF12" s="495"/>
      <c r="GG12" s="495"/>
      <c r="GH12" s="495"/>
      <c r="GI12" s="495"/>
      <c r="GJ12" s="495"/>
      <c r="GK12" s="495"/>
      <c r="GL12" s="495"/>
      <c r="GM12" s="495"/>
      <c r="GN12" s="495"/>
      <c r="GO12" s="495"/>
      <c r="GP12" s="495"/>
      <c r="GQ12" s="495"/>
      <c r="GR12" s="495"/>
      <c r="GS12" s="495"/>
      <c r="GT12" s="495"/>
      <c r="GU12" s="495"/>
      <c r="GV12" s="495"/>
      <c r="GW12" s="495"/>
      <c r="GX12" s="495"/>
      <c r="GY12" s="495"/>
      <c r="GZ12" s="495"/>
      <c r="HA12" s="495"/>
      <c r="HB12" s="495"/>
      <c r="HC12" s="495"/>
      <c r="HD12" s="495"/>
      <c r="HE12" s="495"/>
      <c r="HF12" s="495"/>
      <c r="HG12" s="495"/>
      <c r="HH12" s="495"/>
      <c r="HI12" s="495"/>
      <c r="HJ12" s="495"/>
      <c r="HK12" s="495"/>
      <c r="HL12" s="495"/>
      <c r="HM12" s="495"/>
      <c r="HN12" s="495"/>
      <c r="HO12" s="495"/>
      <c r="HP12" s="495"/>
      <c r="HQ12" s="495"/>
      <c r="HR12" s="495"/>
      <c r="HS12" s="495"/>
      <c r="HT12" s="495"/>
      <c r="HU12" s="495"/>
      <c r="HV12" s="495"/>
      <c r="HW12" s="495"/>
      <c r="HX12" s="495"/>
      <c r="HY12" s="495"/>
      <c r="HZ12" s="495"/>
      <c r="IA12" s="495"/>
      <c r="IB12" s="495"/>
      <c r="IC12" s="495"/>
      <c r="ID12" s="495"/>
      <c r="IE12" s="495"/>
      <c r="IF12" s="495"/>
      <c r="IG12" s="495"/>
      <c r="IH12" s="495"/>
      <c r="II12" s="495"/>
      <c r="IJ12" s="495"/>
      <c r="IK12" s="495"/>
      <c r="IL12" s="495"/>
      <c r="IM12" s="495"/>
      <c r="IN12" s="495"/>
      <c r="IO12" s="495"/>
      <c r="IP12" s="495"/>
      <c r="IQ12" s="495"/>
      <c r="IR12" s="495"/>
      <c r="IS12" s="495"/>
      <c r="IT12" s="495"/>
      <c r="IU12" s="495"/>
      <c r="IV12" s="495"/>
    </row>
    <row r="13" spans="1:256" s="186" customFormat="1" ht="19.5" customHeight="1">
      <c r="A13" s="491" t="s">
        <v>616</v>
      </c>
      <c r="B13" s="585">
        <v>70051</v>
      </c>
      <c r="C13" s="507"/>
      <c r="D13" s="507">
        <v>70051</v>
      </c>
      <c r="E13" s="507">
        <v>70051</v>
      </c>
      <c r="F13" s="507"/>
      <c r="G13" s="507">
        <v>24897</v>
      </c>
      <c r="H13" s="507">
        <v>0</v>
      </c>
      <c r="I13" s="507">
        <v>10254</v>
      </c>
      <c r="J13" s="507"/>
      <c r="K13" s="507"/>
      <c r="L13" s="507">
        <v>0</v>
      </c>
      <c r="M13" s="507">
        <v>0</v>
      </c>
      <c r="N13" s="507">
        <v>0</v>
      </c>
      <c r="O13" s="507">
        <v>31100</v>
      </c>
      <c r="P13" s="507">
        <v>0</v>
      </c>
      <c r="Q13" s="590">
        <v>3800</v>
      </c>
      <c r="R13" s="485" t="s">
        <v>125</v>
      </c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3"/>
      <c r="CE13" s="493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3"/>
      <c r="CT13" s="493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3"/>
      <c r="DI13" s="493"/>
      <c r="DJ13" s="493"/>
      <c r="DK13" s="493"/>
      <c r="DL13" s="493"/>
      <c r="DM13" s="493"/>
      <c r="DN13" s="493"/>
      <c r="DO13" s="493"/>
      <c r="DP13" s="493"/>
      <c r="DQ13" s="493"/>
      <c r="DR13" s="493"/>
      <c r="DS13" s="493"/>
      <c r="DT13" s="493"/>
      <c r="DU13" s="493"/>
      <c r="DV13" s="493"/>
      <c r="DW13" s="493"/>
      <c r="DX13" s="493"/>
      <c r="DY13" s="493"/>
      <c r="DZ13" s="493"/>
      <c r="EA13" s="493"/>
      <c r="EB13" s="493"/>
      <c r="EC13" s="493"/>
      <c r="ED13" s="493"/>
      <c r="EE13" s="493"/>
      <c r="EF13" s="493"/>
      <c r="EG13" s="493"/>
      <c r="EH13" s="493"/>
      <c r="EI13" s="493"/>
      <c r="EJ13" s="493"/>
      <c r="EK13" s="493"/>
      <c r="EL13" s="493"/>
      <c r="EM13" s="493"/>
      <c r="EN13" s="493"/>
      <c r="EO13" s="493"/>
      <c r="EP13" s="493"/>
      <c r="EQ13" s="493"/>
      <c r="ER13" s="493"/>
      <c r="ES13" s="493"/>
      <c r="ET13" s="493"/>
      <c r="EU13" s="493"/>
      <c r="EV13" s="493"/>
      <c r="EW13" s="493"/>
      <c r="EX13" s="493"/>
      <c r="EY13" s="493"/>
      <c r="EZ13" s="493"/>
      <c r="FA13" s="493"/>
      <c r="FB13" s="493"/>
      <c r="FC13" s="493"/>
      <c r="FD13" s="493"/>
      <c r="FE13" s="493"/>
      <c r="FF13" s="493"/>
      <c r="FG13" s="493"/>
      <c r="FH13" s="493"/>
      <c r="FI13" s="493"/>
      <c r="FJ13" s="493"/>
      <c r="FK13" s="493"/>
      <c r="FL13" s="493"/>
      <c r="FM13" s="493"/>
      <c r="FN13" s="493"/>
      <c r="FO13" s="493"/>
      <c r="FP13" s="493"/>
      <c r="FQ13" s="493"/>
      <c r="FR13" s="493"/>
      <c r="FS13" s="493"/>
      <c r="FT13" s="493"/>
      <c r="FU13" s="493"/>
      <c r="FV13" s="493"/>
      <c r="FW13" s="493"/>
      <c r="FX13" s="493"/>
      <c r="FY13" s="493"/>
      <c r="FZ13" s="493"/>
      <c r="GA13" s="493"/>
      <c r="GB13" s="493"/>
      <c r="GC13" s="493"/>
      <c r="GD13" s="493"/>
      <c r="GE13" s="493"/>
      <c r="GF13" s="493"/>
      <c r="GG13" s="493"/>
      <c r="GH13" s="493"/>
      <c r="GI13" s="493"/>
      <c r="GJ13" s="493"/>
      <c r="GK13" s="493"/>
      <c r="GL13" s="493"/>
      <c r="GM13" s="493"/>
      <c r="GN13" s="493"/>
      <c r="GO13" s="493"/>
      <c r="GP13" s="493"/>
      <c r="GQ13" s="493"/>
      <c r="GR13" s="493"/>
      <c r="GS13" s="493"/>
      <c r="GT13" s="493"/>
      <c r="GU13" s="493"/>
      <c r="GV13" s="493"/>
      <c r="GW13" s="493"/>
      <c r="GX13" s="493"/>
      <c r="GY13" s="493"/>
      <c r="GZ13" s="493"/>
      <c r="HA13" s="493"/>
      <c r="HB13" s="493"/>
      <c r="HC13" s="493"/>
      <c r="HD13" s="493"/>
      <c r="HE13" s="493"/>
      <c r="HF13" s="493"/>
      <c r="HG13" s="493"/>
      <c r="HH13" s="493"/>
      <c r="HI13" s="493"/>
      <c r="HJ13" s="493"/>
      <c r="HK13" s="493"/>
      <c r="HL13" s="493"/>
      <c r="HM13" s="493"/>
      <c r="HN13" s="493"/>
      <c r="HO13" s="493"/>
      <c r="HP13" s="493"/>
      <c r="HQ13" s="493"/>
      <c r="HR13" s="493"/>
      <c r="HS13" s="493"/>
      <c r="HT13" s="493"/>
      <c r="HU13" s="493"/>
      <c r="HV13" s="493"/>
      <c r="HW13" s="493"/>
      <c r="HX13" s="493"/>
      <c r="HY13" s="493"/>
      <c r="HZ13" s="493"/>
      <c r="IA13" s="493"/>
      <c r="IB13" s="493"/>
      <c r="IC13" s="493"/>
      <c r="ID13" s="493"/>
      <c r="IE13" s="493"/>
      <c r="IF13" s="493"/>
      <c r="IG13" s="493"/>
      <c r="IH13" s="493"/>
      <c r="II13" s="493"/>
      <c r="IJ13" s="493"/>
      <c r="IK13" s="493"/>
      <c r="IL13" s="493"/>
      <c r="IM13" s="493"/>
      <c r="IN13" s="493"/>
      <c r="IO13" s="493"/>
      <c r="IP13" s="493"/>
      <c r="IQ13" s="493"/>
      <c r="IR13" s="493"/>
      <c r="IS13" s="493"/>
      <c r="IT13" s="493"/>
      <c r="IU13" s="493"/>
      <c r="IV13" s="493"/>
    </row>
    <row r="14" spans="1:256" s="186" customFormat="1" ht="19.5" customHeight="1">
      <c r="A14" s="491" t="s">
        <v>618</v>
      </c>
      <c r="B14" s="585">
        <v>63213</v>
      </c>
      <c r="C14" s="507"/>
      <c r="D14" s="507">
        <v>63213</v>
      </c>
      <c r="E14" s="507">
        <v>63213</v>
      </c>
      <c r="F14" s="507"/>
      <c r="G14" s="507">
        <v>30435</v>
      </c>
      <c r="H14" s="507">
        <v>0</v>
      </c>
      <c r="I14" s="507">
        <v>6877</v>
      </c>
      <c r="J14" s="507"/>
      <c r="K14" s="507"/>
      <c r="L14" s="507">
        <v>0</v>
      </c>
      <c r="M14" s="507">
        <v>0</v>
      </c>
      <c r="N14" s="507">
        <v>0</v>
      </c>
      <c r="O14" s="507">
        <v>23900</v>
      </c>
      <c r="P14" s="507">
        <v>0</v>
      </c>
      <c r="Q14" s="590">
        <v>2001</v>
      </c>
      <c r="R14" s="485" t="s">
        <v>126</v>
      </c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3"/>
      <c r="DI14" s="493"/>
      <c r="DJ14" s="493"/>
      <c r="DK14" s="493"/>
      <c r="DL14" s="493"/>
      <c r="DM14" s="493"/>
      <c r="DN14" s="493"/>
      <c r="DO14" s="493"/>
      <c r="DP14" s="493"/>
      <c r="DQ14" s="493"/>
      <c r="DR14" s="493"/>
      <c r="DS14" s="493"/>
      <c r="DT14" s="493"/>
      <c r="DU14" s="493"/>
      <c r="DV14" s="493"/>
      <c r="DW14" s="493"/>
      <c r="DX14" s="493"/>
      <c r="DY14" s="493"/>
      <c r="DZ14" s="493"/>
      <c r="EA14" s="493"/>
      <c r="EB14" s="493"/>
      <c r="EC14" s="493"/>
      <c r="ED14" s="493"/>
      <c r="EE14" s="493"/>
      <c r="EF14" s="493"/>
      <c r="EG14" s="493"/>
      <c r="EH14" s="493"/>
      <c r="EI14" s="493"/>
      <c r="EJ14" s="493"/>
      <c r="EK14" s="493"/>
      <c r="EL14" s="493"/>
      <c r="EM14" s="493"/>
      <c r="EN14" s="493"/>
      <c r="EO14" s="493"/>
      <c r="EP14" s="493"/>
      <c r="EQ14" s="493"/>
      <c r="ER14" s="493"/>
      <c r="ES14" s="493"/>
      <c r="ET14" s="493"/>
      <c r="EU14" s="493"/>
      <c r="EV14" s="493"/>
      <c r="EW14" s="493"/>
      <c r="EX14" s="493"/>
      <c r="EY14" s="493"/>
      <c r="EZ14" s="493"/>
      <c r="FA14" s="493"/>
      <c r="FB14" s="493"/>
      <c r="FC14" s="493"/>
      <c r="FD14" s="493"/>
      <c r="FE14" s="493"/>
      <c r="FF14" s="493"/>
      <c r="FG14" s="493"/>
      <c r="FH14" s="493"/>
      <c r="FI14" s="493"/>
      <c r="FJ14" s="493"/>
      <c r="FK14" s="493"/>
      <c r="FL14" s="493"/>
      <c r="FM14" s="493"/>
      <c r="FN14" s="493"/>
      <c r="FO14" s="493"/>
      <c r="FP14" s="493"/>
      <c r="FQ14" s="493"/>
      <c r="FR14" s="493"/>
      <c r="FS14" s="493"/>
      <c r="FT14" s="493"/>
      <c r="FU14" s="493"/>
      <c r="FV14" s="493"/>
      <c r="FW14" s="493"/>
      <c r="FX14" s="493"/>
      <c r="FY14" s="493"/>
      <c r="FZ14" s="493"/>
      <c r="GA14" s="493"/>
      <c r="GB14" s="493"/>
      <c r="GC14" s="493"/>
      <c r="GD14" s="493"/>
      <c r="GE14" s="493"/>
      <c r="GF14" s="493"/>
      <c r="GG14" s="493"/>
      <c r="GH14" s="493"/>
      <c r="GI14" s="493"/>
      <c r="GJ14" s="493"/>
      <c r="GK14" s="493"/>
      <c r="GL14" s="493"/>
      <c r="GM14" s="493"/>
      <c r="GN14" s="493"/>
      <c r="GO14" s="493"/>
      <c r="GP14" s="493"/>
      <c r="GQ14" s="493"/>
      <c r="GR14" s="493"/>
      <c r="GS14" s="493"/>
      <c r="GT14" s="493"/>
      <c r="GU14" s="493"/>
      <c r="GV14" s="493"/>
      <c r="GW14" s="493"/>
      <c r="GX14" s="493"/>
      <c r="GY14" s="493"/>
      <c r="GZ14" s="493"/>
      <c r="HA14" s="493"/>
      <c r="HB14" s="493"/>
      <c r="HC14" s="493"/>
      <c r="HD14" s="493"/>
      <c r="HE14" s="493"/>
      <c r="HF14" s="493"/>
      <c r="HG14" s="493"/>
      <c r="HH14" s="493"/>
      <c r="HI14" s="493"/>
      <c r="HJ14" s="493"/>
      <c r="HK14" s="493"/>
      <c r="HL14" s="493"/>
      <c r="HM14" s="493"/>
      <c r="HN14" s="493"/>
      <c r="HO14" s="493"/>
      <c r="HP14" s="493"/>
      <c r="HQ14" s="493"/>
      <c r="HR14" s="493"/>
      <c r="HS14" s="493"/>
      <c r="HT14" s="493"/>
      <c r="HU14" s="493"/>
      <c r="HV14" s="493"/>
      <c r="HW14" s="493"/>
      <c r="HX14" s="493"/>
      <c r="HY14" s="493"/>
      <c r="HZ14" s="493"/>
      <c r="IA14" s="493"/>
      <c r="IB14" s="493"/>
      <c r="IC14" s="493"/>
      <c r="ID14" s="493"/>
      <c r="IE14" s="493"/>
      <c r="IF14" s="493"/>
      <c r="IG14" s="493"/>
      <c r="IH14" s="493"/>
      <c r="II14" s="493"/>
      <c r="IJ14" s="493"/>
      <c r="IK14" s="493"/>
      <c r="IL14" s="493"/>
      <c r="IM14" s="493"/>
      <c r="IN14" s="493"/>
      <c r="IO14" s="493"/>
      <c r="IP14" s="493"/>
      <c r="IQ14" s="493"/>
      <c r="IR14" s="493"/>
      <c r="IS14" s="493"/>
      <c r="IT14" s="493"/>
      <c r="IU14" s="493"/>
      <c r="IV14" s="493"/>
    </row>
    <row r="15" spans="1:256" s="186" customFormat="1" ht="19.5" customHeight="1">
      <c r="A15" s="491" t="s">
        <v>620</v>
      </c>
      <c r="B15" s="585">
        <v>65028</v>
      </c>
      <c r="C15" s="507"/>
      <c r="D15" s="507">
        <v>65028</v>
      </c>
      <c r="E15" s="507">
        <v>65028</v>
      </c>
      <c r="F15" s="507"/>
      <c r="G15" s="507">
        <v>26450</v>
      </c>
      <c r="H15" s="507">
        <v>0</v>
      </c>
      <c r="I15" s="507">
        <v>11947</v>
      </c>
      <c r="J15" s="507"/>
      <c r="K15" s="507"/>
      <c r="L15" s="507">
        <v>0</v>
      </c>
      <c r="M15" s="507">
        <v>0</v>
      </c>
      <c r="N15" s="507">
        <v>0</v>
      </c>
      <c r="O15" s="507">
        <v>24800</v>
      </c>
      <c r="P15" s="507">
        <v>0</v>
      </c>
      <c r="Q15" s="590">
        <v>1831</v>
      </c>
      <c r="R15" s="485" t="s">
        <v>127</v>
      </c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3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3"/>
      <c r="DI15" s="493"/>
      <c r="DJ15" s="493"/>
      <c r="DK15" s="493"/>
      <c r="DL15" s="493"/>
      <c r="DM15" s="493"/>
      <c r="DN15" s="493"/>
      <c r="DO15" s="493"/>
      <c r="DP15" s="493"/>
      <c r="DQ15" s="493"/>
      <c r="DR15" s="493"/>
      <c r="DS15" s="493"/>
      <c r="DT15" s="493"/>
      <c r="DU15" s="493"/>
      <c r="DV15" s="493"/>
      <c r="DW15" s="493"/>
      <c r="DX15" s="493"/>
      <c r="DY15" s="493"/>
      <c r="DZ15" s="493"/>
      <c r="EA15" s="493"/>
      <c r="EB15" s="493"/>
      <c r="EC15" s="493"/>
      <c r="ED15" s="493"/>
      <c r="EE15" s="493"/>
      <c r="EF15" s="493"/>
      <c r="EG15" s="493"/>
      <c r="EH15" s="493"/>
      <c r="EI15" s="493"/>
      <c r="EJ15" s="493"/>
      <c r="EK15" s="493"/>
      <c r="EL15" s="493"/>
      <c r="EM15" s="493"/>
      <c r="EN15" s="493"/>
      <c r="EO15" s="493"/>
      <c r="EP15" s="493"/>
      <c r="EQ15" s="493"/>
      <c r="ER15" s="493"/>
      <c r="ES15" s="493"/>
      <c r="ET15" s="493"/>
      <c r="EU15" s="493"/>
      <c r="EV15" s="493"/>
      <c r="EW15" s="493"/>
      <c r="EX15" s="493"/>
      <c r="EY15" s="493"/>
      <c r="EZ15" s="493"/>
      <c r="FA15" s="493"/>
      <c r="FB15" s="493"/>
      <c r="FC15" s="493"/>
      <c r="FD15" s="493"/>
      <c r="FE15" s="493"/>
      <c r="FF15" s="493"/>
      <c r="FG15" s="493"/>
      <c r="FH15" s="493"/>
      <c r="FI15" s="493"/>
      <c r="FJ15" s="493"/>
      <c r="FK15" s="493"/>
      <c r="FL15" s="493"/>
      <c r="FM15" s="493"/>
      <c r="FN15" s="493"/>
      <c r="FO15" s="493"/>
      <c r="FP15" s="493"/>
      <c r="FQ15" s="493"/>
      <c r="FR15" s="493"/>
      <c r="FS15" s="493"/>
      <c r="FT15" s="493"/>
      <c r="FU15" s="493"/>
      <c r="FV15" s="493"/>
      <c r="FW15" s="493"/>
      <c r="FX15" s="493"/>
      <c r="FY15" s="493"/>
      <c r="FZ15" s="493"/>
      <c r="GA15" s="493"/>
      <c r="GB15" s="493"/>
      <c r="GC15" s="493"/>
      <c r="GD15" s="493"/>
      <c r="GE15" s="493"/>
      <c r="GF15" s="493"/>
      <c r="GG15" s="493"/>
      <c r="GH15" s="493"/>
      <c r="GI15" s="493"/>
      <c r="GJ15" s="493"/>
      <c r="GK15" s="493"/>
      <c r="GL15" s="493"/>
      <c r="GM15" s="493"/>
      <c r="GN15" s="493"/>
      <c r="GO15" s="493"/>
      <c r="GP15" s="493"/>
      <c r="GQ15" s="493"/>
      <c r="GR15" s="493"/>
      <c r="GS15" s="493"/>
      <c r="GT15" s="493"/>
      <c r="GU15" s="493"/>
      <c r="GV15" s="493"/>
      <c r="GW15" s="493"/>
      <c r="GX15" s="493"/>
      <c r="GY15" s="493"/>
      <c r="GZ15" s="493"/>
      <c r="HA15" s="493"/>
      <c r="HB15" s="493"/>
      <c r="HC15" s="493"/>
      <c r="HD15" s="493"/>
      <c r="HE15" s="493"/>
      <c r="HF15" s="493"/>
      <c r="HG15" s="493"/>
      <c r="HH15" s="493"/>
      <c r="HI15" s="493"/>
      <c r="HJ15" s="493"/>
      <c r="HK15" s="493"/>
      <c r="HL15" s="493"/>
      <c r="HM15" s="493"/>
      <c r="HN15" s="493"/>
      <c r="HO15" s="493"/>
      <c r="HP15" s="493"/>
      <c r="HQ15" s="493"/>
      <c r="HR15" s="493"/>
      <c r="HS15" s="493"/>
      <c r="HT15" s="493"/>
      <c r="HU15" s="493"/>
      <c r="HV15" s="493"/>
      <c r="HW15" s="493"/>
      <c r="HX15" s="493"/>
      <c r="HY15" s="493"/>
      <c r="HZ15" s="493"/>
      <c r="IA15" s="493"/>
      <c r="IB15" s="493"/>
      <c r="IC15" s="493"/>
      <c r="ID15" s="493"/>
      <c r="IE15" s="493"/>
      <c r="IF15" s="493"/>
      <c r="IG15" s="493"/>
      <c r="IH15" s="493"/>
      <c r="II15" s="493"/>
      <c r="IJ15" s="493"/>
      <c r="IK15" s="493"/>
      <c r="IL15" s="493"/>
      <c r="IM15" s="493"/>
      <c r="IN15" s="493"/>
      <c r="IO15" s="493"/>
      <c r="IP15" s="493"/>
      <c r="IQ15" s="493"/>
      <c r="IR15" s="493"/>
      <c r="IS15" s="493"/>
      <c r="IT15" s="493"/>
      <c r="IU15" s="493"/>
      <c r="IV15" s="493"/>
    </row>
    <row r="16" spans="1:256" s="186" customFormat="1" ht="19.5" customHeight="1">
      <c r="A16" s="491" t="s">
        <v>622</v>
      </c>
      <c r="B16" s="585">
        <v>68118</v>
      </c>
      <c r="C16" s="507"/>
      <c r="D16" s="507">
        <v>68118</v>
      </c>
      <c r="E16" s="507">
        <v>68118</v>
      </c>
      <c r="F16" s="507"/>
      <c r="G16" s="507">
        <v>28098</v>
      </c>
      <c r="H16" s="507">
        <v>0</v>
      </c>
      <c r="I16" s="507">
        <v>6870</v>
      </c>
      <c r="J16" s="507"/>
      <c r="K16" s="507"/>
      <c r="L16" s="507">
        <v>0</v>
      </c>
      <c r="M16" s="507">
        <v>0</v>
      </c>
      <c r="N16" s="507">
        <v>0</v>
      </c>
      <c r="O16" s="507">
        <v>28850</v>
      </c>
      <c r="P16" s="507">
        <v>0</v>
      </c>
      <c r="Q16" s="590">
        <v>4300</v>
      </c>
      <c r="R16" s="485" t="s">
        <v>128</v>
      </c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3"/>
      <c r="DI16" s="493"/>
      <c r="DJ16" s="493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493"/>
      <c r="DW16" s="493"/>
      <c r="DX16" s="493"/>
      <c r="DY16" s="493"/>
      <c r="DZ16" s="493"/>
      <c r="EA16" s="493"/>
      <c r="EB16" s="493"/>
      <c r="EC16" s="493"/>
      <c r="ED16" s="493"/>
      <c r="EE16" s="493"/>
      <c r="EF16" s="493"/>
      <c r="EG16" s="493"/>
      <c r="EH16" s="493"/>
      <c r="EI16" s="493"/>
      <c r="EJ16" s="493"/>
      <c r="EK16" s="493"/>
      <c r="EL16" s="493"/>
      <c r="EM16" s="493"/>
      <c r="EN16" s="493"/>
      <c r="EO16" s="493"/>
      <c r="EP16" s="493"/>
      <c r="EQ16" s="493"/>
      <c r="ER16" s="493"/>
      <c r="ES16" s="493"/>
      <c r="ET16" s="493"/>
      <c r="EU16" s="493"/>
      <c r="EV16" s="493"/>
      <c r="EW16" s="493"/>
      <c r="EX16" s="493"/>
      <c r="EY16" s="493"/>
      <c r="EZ16" s="493"/>
      <c r="FA16" s="493"/>
      <c r="FB16" s="493"/>
      <c r="FC16" s="493"/>
      <c r="FD16" s="493"/>
      <c r="FE16" s="493"/>
      <c r="FF16" s="493"/>
      <c r="FG16" s="493"/>
      <c r="FH16" s="493"/>
      <c r="FI16" s="493"/>
      <c r="FJ16" s="493"/>
      <c r="FK16" s="493"/>
      <c r="FL16" s="493"/>
      <c r="FM16" s="493"/>
      <c r="FN16" s="493"/>
      <c r="FO16" s="493"/>
      <c r="FP16" s="493"/>
      <c r="FQ16" s="493"/>
      <c r="FR16" s="493"/>
      <c r="FS16" s="493"/>
      <c r="FT16" s="493"/>
      <c r="FU16" s="493"/>
      <c r="FV16" s="493"/>
      <c r="FW16" s="493"/>
      <c r="FX16" s="493"/>
      <c r="FY16" s="493"/>
      <c r="FZ16" s="493"/>
      <c r="GA16" s="493"/>
      <c r="GB16" s="493"/>
      <c r="GC16" s="493"/>
      <c r="GD16" s="493"/>
      <c r="GE16" s="493"/>
      <c r="GF16" s="493"/>
      <c r="GG16" s="493"/>
      <c r="GH16" s="493"/>
      <c r="GI16" s="493"/>
      <c r="GJ16" s="493"/>
      <c r="GK16" s="493"/>
      <c r="GL16" s="493"/>
      <c r="GM16" s="493"/>
      <c r="GN16" s="493"/>
      <c r="GO16" s="493"/>
      <c r="GP16" s="493"/>
      <c r="GQ16" s="493"/>
      <c r="GR16" s="493"/>
      <c r="GS16" s="493"/>
      <c r="GT16" s="493"/>
      <c r="GU16" s="493"/>
      <c r="GV16" s="493"/>
      <c r="GW16" s="493"/>
      <c r="GX16" s="493"/>
      <c r="GY16" s="493"/>
      <c r="GZ16" s="493"/>
      <c r="HA16" s="493"/>
      <c r="HB16" s="493"/>
      <c r="HC16" s="493"/>
      <c r="HD16" s="493"/>
      <c r="HE16" s="493"/>
      <c r="HF16" s="493"/>
      <c r="HG16" s="493"/>
      <c r="HH16" s="493"/>
      <c r="HI16" s="493"/>
      <c r="HJ16" s="493"/>
      <c r="HK16" s="493"/>
      <c r="HL16" s="493"/>
      <c r="HM16" s="493"/>
      <c r="HN16" s="493"/>
      <c r="HO16" s="493"/>
      <c r="HP16" s="493"/>
      <c r="HQ16" s="493"/>
      <c r="HR16" s="493"/>
      <c r="HS16" s="493"/>
      <c r="HT16" s="493"/>
      <c r="HU16" s="493"/>
      <c r="HV16" s="493"/>
      <c r="HW16" s="493"/>
      <c r="HX16" s="493"/>
      <c r="HY16" s="493"/>
      <c r="HZ16" s="493"/>
      <c r="IA16" s="493"/>
      <c r="IB16" s="493"/>
      <c r="IC16" s="493"/>
      <c r="ID16" s="493"/>
      <c r="IE16" s="493"/>
      <c r="IF16" s="493"/>
      <c r="IG16" s="493"/>
      <c r="IH16" s="493"/>
      <c r="II16" s="493"/>
      <c r="IJ16" s="493"/>
      <c r="IK16" s="493"/>
      <c r="IL16" s="493"/>
      <c r="IM16" s="493"/>
      <c r="IN16" s="493"/>
      <c r="IO16" s="493"/>
      <c r="IP16" s="493"/>
      <c r="IQ16" s="493"/>
      <c r="IR16" s="493"/>
      <c r="IS16" s="493"/>
      <c r="IT16" s="493"/>
      <c r="IU16" s="493"/>
      <c r="IV16" s="493"/>
    </row>
    <row r="17" spans="1:256" s="186" customFormat="1" ht="19.5" customHeight="1">
      <c r="A17" s="491" t="s">
        <v>624</v>
      </c>
      <c r="B17" s="585">
        <v>72883</v>
      </c>
      <c r="C17" s="507"/>
      <c r="D17" s="507">
        <v>72883</v>
      </c>
      <c r="E17" s="507">
        <v>72883</v>
      </c>
      <c r="F17" s="507"/>
      <c r="G17" s="507">
        <v>24897</v>
      </c>
      <c r="H17" s="507">
        <v>0</v>
      </c>
      <c r="I17" s="507">
        <v>15433</v>
      </c>
      <c r="J17" s="507"/>
      <c r="K17" s="507"/>
      <c r="L17" s="507">
        <v>0</v>
      </c>
      <c r="M17" s="507">
        <v>0</v>
      </c>
      <c r="N17" s="507">
        <v>0</v>
      </c>
      <c r="O17" s="507">
        <v>29700</v>
      </c>
      <c r="P17" s="507">
        <v>0</v>
      </c>
      <c r="Q17" s="590">
        <v>2853</v>
      </c>
      <c r="R17" s="485" t="s">
        <v>129</v>
      </c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3"/>
      <c r="CE17" s="493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3"/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3"/>
      <c r="DI17" s="493"/>
      <c r="DJ17" s="493"/>
      <c r="DK17" s="493"/>
      <c r="DL17" s="493"/>
      <c r="DM17" s="493"/>
      <c r="DN17" s="493"/>
      <c r="DO17" s="493"/>
      <c r="DP17" s="493"/>
      <c r="DQ17" s="493"/>
      <c r="DR17" s="493"/>
      <c r="DS17" s="493"/>
      <c r="DT17" s="493"/>
      <c r="DU17" s="493"/>
      <c r="DV17" s="493"/>
      <c r="DW17" s="493"/>
      <c r="DX17" s="493"/>
      <c r="DY17" s="493"/>
      <c r="DZ17" s="493"/>
      <c r="EA17" s="493"/>
      <c r="EB17" s="493"/>
      <c r="EC17" s="493"/>
      <c r="ED17" s="493"/>
      <c r="EE17" s="493"/>
      <c r="EF17" s="493"/>
      <c r="EG17" s="493"/>
      <c r="EH17" s="493"/>
      <c r="EI17" s="493"/>
      <c r="EJ17" s="493"/>
      <c r="EK17" s="493"/>
      <c r="EL17" s="493"/>
      <c r="EM17" s="493"/>
      <c r="EN17" s="493"/>
      <c r="EO17" s="493"/>
      <c r="EP17" s="493"/>
      <c r="EQ17" s="493"/>
      <c r="ER17" s="493"/>
      <c r="ES17" s="493"/>
      <c r="ET17" s="493"/>
      <c r="EU17" s="493"/>
      <c r="EV17" s="493"/>
      <c r="EW17" s="493"/>
      <c r="EX17" s="493"/>
      <c r="EY17" s="493"/>
      <c r="EZ17" s="493"/>
      <c r="FA17" s="493"/>
      <c r="FB17" s="493"/>
      <c r="FC17" s="493"/>
      <c r="FD17" s="493"/>
      <c r="FE17" s="493"/>
      <c r="FF17" s="493"/>
      <c r="FG17" s="493"/>
      <c r="FH17" s="493"/>
      <c r="FI17" s="493"/>
      <c r="FJ17" s="493"/>
      <c r="FK17" s="493"/>
      <c r="FL17" s="493"/>
      <c r="FM17" s="493"/>
      <c r="FN17" s="493"/>
      <c r="FO17" s="493"/>
      <c r="FP17" s="493"/>
      <c r="FQ17" s="493"/>
      <c r="FR17" s="493"/>
      <c r="FS17" s="493"/>
      <c r="FT17" s="493"/>
      <c r="FU17" s="493"/>
      <c r="FV17" s="493"/>
      <c r="FW17" s="493"/>
      <c r="FX17" s="493"/>
      <c r="FY17" s="493"/>
      <c r="FZ17" s="493"/>
      <c r="GA17" s="493"/>
      <c r="GB17" s="493"/>
      <c r="GC17" s="493"/>
      <c r="GD17" s="493"/>
      <c r="GE17" s="493"/>
      <c r="GF17" s="493"/>
      <c r="GG17" s="493"/>
      <c r="GH17" s="493"/>
      <c r="GI17" s="493"/>
      <c r="GJ17" s="493"/>
      <c r="GK17" s="493"/>
      <c r="GL17" s="493"/>
      <c r="GM17" s="493"/>
      <c r="GN17" s="493"/>
      <c r="GO17" s="493"/>
      <c r="GP17" s="493"/>
      <c r="GQ17" s="493"/>
      <c r="GR17" s="493"/>
      <c r="GS17" s="493"/>
      <c r="GT17" s="493"/>
      <c r="GU17" s="493"/>
      <c r="GV17" s="493"/>
      <c r="GW17" s="493"/>
      <c r="GX17" s="493"/>
      <c r="GY17" s="493"/>
      <c r="GZ17" s="493"/>
      <c r="HA17" s="493"/>
      <c r="HB17" s="493"/>
      <c r="HC17" s="493"/>
      <c r="HD17" s="493"/>
      <c r="HE17" s="493"/>
      <c r="HF17" s="493"/>
      <c r="HG17" s="493"/>
      <c r="HH17" s="493"/>
      <c r="HI17" s="493"/>
      <c r="HJ17" s="493"/>
      <c r="HK17" s="493"/>
      <c r="HL17" s="493"/>
      <c r="HM17" s="493"/>
      <c r="HN17" s="493"/>
      <c r="HO17" s="493"/>
      <c r="HP17" s="493"/>
      <c r="HQ17" s="493"/>
      <c r="HR17" s="493"/>
      <c r="HS17" s="493"/>
      <c r="HT17" s="493"/>
      <c r="HU17" s="493"/>
      <c r="HV17" s="493"/>
      <c r="HW17" s="493"/>
      <c r="HX17" s="493"/>
      <c r="HY17" s="493"/>
      <c r="HZ17" s="493"/>
      <c r="IA17" s="493"/>
      <c r="IB17" s="493"/>
      <c r="IC17" s="493"/>
      <c r="ID17" s="493"/>
      <c r="IE17" s="493"/>
      <c r="IF17" s="493"/>
      <c r="IG17" s="493"/>
      <c r="IH17" s="493"/>
      <c r="II17" s="493"/>
      <c r="IJ17" s="493"/>
      <c r="IK17" s="493"/>
      <c r="IL17" s="493"/>
      <c r="IM17" s="493"/>
      <c r="IN17" s="493"/>
      <c r="IO17" s="493"/>
      <c r="IP17" s="493"/>
      <c r="IQ17" s="493"/>
      <c r="IR17" s="493"/>
      <c r="IS17" s="493"/>
      <c r="IT17" s="493"/>
      <c r="IU17" s="493"/>
      <c r="IV17" s="493"/>
    </row>
    <row r="18" spans="1:256" s="186" customFormat="1" ht="19.5" customHeight="1">
      <c r="A18" s="491" t="s">
        <v>626</v>
      </c>
      <c r="B18" s="585">
        <v>70144</v>
      </c>
      <c r="C18" s="507"/>
      <c r="D18" s="507">
        <v>70144</v>
      </c>
      <c r="E18" s="507">
        <v>70144</v>
      </c>
      <c r="F18" s="507"/>
      <c r="G18" s="507">
        <v>29658</v>
      </c>
      <c r="H18" s="507">
        <v>0</v>
      </c>
      <c r="I18" s="507">
        <v>12014</v>
      </c>
      <c r="J18" s="507"/>
      <c r="K18" s="507"/>
      <c r="L18" s="507">
        <v>0</v>
      </c>
      <c r="M18" s="507">
        <v>0</v>
      </c>
      <c r="N18" s="507">
        <v>0</v>
      </c>
      <c r="O18" s="507">
        <v>24160</v>
      </c>
      <c r="P18" s="507">
        <v>0</v>
      </c>
      <c r="Q18" s="590">
        <v>4312</v>
      </c>
      <c r="R18" s="485" t="s">
        <v>130</v>
      </c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3"/>
      <c r="EF18" s="493"/>
      <c r="EG18" s="493"/>
      <c r="EH18" s="493"/>
      <c r="EI18" s="493"/>
      <c r="EJ18" s="493"/>
      <c r="EK18" s="493"/>
      <c r="EL18" s="493"/>
      <c r="EM18" s="493"/>
      <c r="EN18" s="493"/>
      <c r="EO18" s="493"/>
      <c r="EP18" s="493"/>
      <c r="EQ18" s="493"/>
      <c r="ER18" s="493"/>
      <c r="ES18" s="493"/>
      <c r="ET18" s="493"/>
      <c r="EU18" s="493"/>
      <c r="EV18" s="493"/>
      <c r="EW18" s="493"/>
      <c r="EX18" s="493"/>
      <c r="EY18" s="493"/>
      <c r="EZ18" s="493"/>
      <c r="FA18" s="493"/>
      <c r="FB18" s="493"/>
      <c r="FC18" s="493"/>
      <c r="FD18" s="493"/>
      <c r="FE18" s="493"/>
      <c r="FF18" s="493"/>
      <c r="FG18" s="493"/>
      <c r="FH18" s="493"/>
      <c r="FI18" s="493"/>
      <c r="FJ18" s="493"/>
      <c r="FK18" s="493"/>
      <c r="FL18" s="493"/>
      <c r="FM18" s="493"/>
      <c r="FN18" s="493"/>
      <c r="FO18" s="493"/>
      <c r="FP18" s="493"/>
      <c r="FQ18" s="493"/>
      <c r="FR18" s="493"/>
      <c r="FS18" s="493"/>
      <c r="FT18" s="493"/>
      <c r="FU18" s="493"/>
      <c r="FV18" s="493"/>
      <c r="FW18" s="493"/>
      <c r="FX18" s="493"/>
      <c r="FY18" s="493"/>
      <c r="FZ18" s="493"/>
      <c r="GA18" s="493"/>
      <c r="GB18" s="493"/>
      <c r="GC18" s="493"/>
      <c r="GD18" s="493"/>
      <c r="GE18" s="493"/>
      <c r="GF18" s="493"/>
      <c r="GG18" s="493"/>
      <c r="GH18" s="493"/>
      <c r="GI18" s="493"/>
      <c r="GJ18" s="493"/>
      <c r="GK18" s="493"/>
      <c r="GL18" s="493"/>
      <c r="GM18" s="493"/>
      <c r="GN18" s="493"/>
      <c r="GO18" s="493"/>
      <c r="GP18" s="493"/>
      <c r="GQ18" s="493"/>
      <c r="GR18" s="493"/>
      <c r="GS18" s="493"/>
      <c r="GT18" s="493"/>
      <c r="GU18" s="493"/>
      <c r="GV18" s="493"/>
      <c r="GW18" s="493"/>
      <c r="GX18" s="493"/>
      <c r="GY18" s="493"/>
      <c r="GZ18" s="493"/>
      <c r="HA18" s="493"/>
      <c r="HB18" s="493"/>
      <c r="HC18" s="493"/>
      <c r="HD18" s="493"/>
      <c r="HE18" s="493"/>
      <c r="HF18" s="493"/>
      <c r="HG18" s="493"/>
      <c r="HH18" s="493"/>
      <c r="HI18" s="493"/>
      <c r="HJ18" s="493"/>
      <c r="HK18" s="493"/>
      <c r="HL18" s="493"/>
      <c r="HM18" s="493"/>
      <c r="HN18" s="493"/>
      <c r="HO18" s="493"/>
      <c r="HP18" s="493"/>
      <c r="HQ18" s="493"/>
      <c r="HR18" s="493"/>
      <c r="HS18" s="493"/>
      <c r="HT18" s="493"/>
      <c r="HU18" s="493"/>
      <c r="HV18" s="493"/>
      <c r="HW18" s="493"/>
      <c r="HX18" s="493"/>
      <c r="HY18" s="493"/>
      <c r="HZ18" s="493"/>
      <c r="IA18" s="493"/>
      <c r="IB18" s="493"/>
      <c r="IC18" s="493"/>
      <c r="ID18" s="493"/>
      <c r="IE18" s="493"/>
      <c r="IF18" s="493"/>
      <c r="IG18" s="493"/>
      <c r="IH18" s="493"/>
      <c r="II18" s="493"/>
      <c r="IJ18" s="493"/>
      <c r="IK18" s="493"/>
      <c r="IL18" s="493"/>
      <c r="IM18" s="493"/>
      <c r="IN18" s="493"/>
      <c r="IO18" s="493"/>
      <c r="IP18" s="493"/>
      <c r="IQ18" s="493"/>
      <c r="IR18" s="493"/>
      <c r="IS18" s="493"/>
      <c r="IT18" s="493"/>
      <c r="IU18" s="493"/>
      <c r="IV18" s="493"/>
    </row>
    <row r="19" spans="1:256" s="186" customFormat="1" ht="19.5" customHeight="1">
      <c r="A19" s="491" t="s">
        <v>628</v>
      </c>
      <c r="B19" s="585">
        <v>66568</v>
      </c>
      <c r="C19" s="507"/>
      <c r="D19" s="507">
        <v>66568</v>
      </c>
      <c r="E19" s="507">
        <v>66568</v>
      </c>
      <c r="F19" s="507"/>
      <c r="G19" s="507">
        <v>27105</v>
      </c>
      <c r="H19" s="507">
        <v>0</v>
      </c>
      <c r="I19" s="507">
        <v>11667</v>
      </c>
      <c r="J19" s="507"/>
      <c r="K19" s="507"/>
      <c r="L19" s="507">
        <v>0</v>
      </c>
      <c r="M19" s="507">
        <v>0</v>
      </c>
      <c r="N19" s="507">
        <v>0</v>
      </c>
      <c r="O19" s="507">
        <v>24800</v>
      </c>
      <c r="P19" s="507">
        <v>0</v>
      </c>
      <c r="Q19" s="590">
        <v>2996</v>
      </c>
      <c r="R19" s="485" t="s">
        <v>131</v>
      </c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3"/>
      <c r="CE19" s="493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3"/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3"/>
      <c r="DI19" s="493"/>
      <c r="DJ19" s="493"/>
      <c r="DK19" s="493"/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3"/>
      <c r="EF19" s="493"/>
      <c r="EG19" s="493"/>
      <c r="EH19" s="493"/>
      <c r="EI19" s="493"/>
      <c r="EJ19" s="493"/>
      <c r="EK19" s="493"/>
      <c r="EL19" s="493"/>
      <c r="EM19" s="493"/>
      <c r="EN19" s="493"/>
      <c r="EO19" s="493"/>
      <c r="EP19" s="493"/>
      <c r="EQ19" s="493"/>
      <c r="ER19" s="493"/>
      <c r="ES19" s="493"/>
      <c r="ET19" s="493"/>
      <c r="EU19" s="493"/>
      <c r="EV19" s="493"/>
      <c r="EW19" s="493"/>
      <c r="EX19" s="493"/>
      <c r="EY19" s="493"/>
      <c r="EZ19" s="493"/>
      <c r="FA19" s="493"/>
      <c r="FB19" s="493"/>
      <c r="FC19" s="493"/>
      <c r="FD19" s="493"/>
      <c r="FE19" s="493"/>
      <c r="FF19" s="493"/>
      <c r="FG19" s="493"/>
      <c r="FH19" s="493"/>
      <c r="FI19" s="493"/>
      <c r="FJ19" s="493"/>
      <c r="FK19" s="493"/>
      <c r="FL19" s="493"/>
      <c r="FM19" s="493"/>
      <c r="FN19" s="493"/>
      <c r="FO19" s="493"/>
      <c r="FP19" s="493"/>
      <c r="FQ19" s="493"/>
      <c r="FR19" s="493"/>
      <c r="FS19" s="493"/>
      <c r="FT19" s="493"/>
      <c r="FU19" s="493"/>
      <c r="FV19" s="493"/>
      <c r="FW19" s="493"/>
      <c r="FX19" s="493"/>
      <c r="FY19" s="493"/>
      <c r="FZ19" s="493"/>
      <c r="GA19" s="493"/>
      <c r="GB19" s="493"/>
      <c r="GC19" s="493"/>
      <c r="GD19" s="493"/>
      <c r="GE19" s="493"/>
      <c r="GF19" s="493"/>
      <c r="GG19" s="493"/>
      <c r="GH19" s="493"/>
      <c r="GI19" s="493"/>
      <c r="GJ19" s="493"/>
      <c r="GK19" s="493"/>
      <c r="GL19" s="493"/>
      <c r="GM19" s="493"/>
      <c r="GN19" s="493"/>
      <c r="GO19" s="493"/>
      <c r="GP19" s="493"/>
      <c r="GQ19" s="493"/>
      <c r="GR19" s="493"/>
      <c r="GS19" s="493"/>
      <c r="GT19" s="493"/>
      <c r="GU19" s="493"/>
      <c r="GV19" s="493"/>
      <c r="GW19" s="493"/>
      <c r="GX19" s="493"/>
      <c r="GY19" s="493"/>
      <c r="GZ19" s="493"/>
      <c r="HA19" s="493"/>
      <c r="HB19" s="493"/>
      <c r="HC19" s="493"/>
      <c r="HD19" s="493"/>
      <c r="HE19" s="493"/>
      <c r="HF19" s="493"/>
      <c r="HG19" s="493"/>
      <c r="HH19" s="493"/>
      <c r="HI19" s="493"/>
      <c r="HJ19" s="493"/>
      <c r="HK19" s="493"/>
      <c r="HL19" s="493"/>
      <c r="HM19" s="493"/>
      <c r="HN19" s="493"/>
      <c r="HO19" s="493"/>
      <c r="HP19" s="493"/>
      <c r="HQ19" s="493"/>
      <c r="HR19" s="493"/>
      <c r="HS19" s="493"/>
      <c r="HT19" s="493"/>
      <c r="HU19" s="493"/>
      <c r="HV19" s="493"/>
      <c r="HW19" s="493"/>
      <c r="HX19" s="493"/>
      <c r="HY19" s="493"/>
      <c r="HZ19" s="493"/>
      <c r="IA19" s="493"/>
      <c r="IB19" s="493"/>
      <c r="IC19" s="493"/>
      <c r="ID19" s="493"/>
      <c r="IE19" s="493"/>
      <c r="IF19" s="493"/>
      <c r="IG19" s="493"/>
      <c r="IH19" s="493"/>
      <c r="II19" s="493"/>
      <c r="IJ19" s="493"/>
      <c r="IK19" s="493"/>
      <c r="IL19" s="493"/>
      <c r="IM19" s="493"/>
      <c r="IN19" s="493"/>
      <c r="IO19" s="493"/>
      <c r="IP19" s="493"/>
      <c r="IQ19" s="493"/>
      <c r="IR19" s="493"/>
      <c r="IS19" s="493"/>
      <c r="IT19" s="493"/>
      <c r="IU19" s="493"/>
      <c r="IV19" s="493"/>
    </row>
    <row r="20" spans="1:256" s="186" customFormat="1" ht="19.5" customHeight="1">
      <c r="A20" s="491" t="s">
        <v>630</v>
      </c>
      <c r="B20" s="585">
        <v>57824</v>
      </c>
      <c r="C20" s="507"/>
      <c r="D20" s="507">
        <v>57824</v>
      </c>
      <c r="E20" s="507">
        <v>57824</v>
      </c>
      <c r="F20" s="507"/>
      <c r="G20" s="507">
        <v>27133</v>
      </c>
      <c r="H20" s="507">
        <v>0</v>
      </c>
      <c r="I20" s="507">
        <v>8541</v>
      </c>
      <c r="J20" s="507"/>
      <c r="K20" s="507"/>
      <c r="L20" s="507">
        <v>0</v>
      </c>
      <c r="M20" s="507">
        <v>0</v>
      </c>
      <c r="N20" s="507">
        <v>0</v>
      </c>
      <c r="O20" s="507">
        <v>19350</v>
      </c>
      <c r="P20" s="507">
        <v>0</v>
      </c>
      <c r="Q20" s="590">
        <v>2800</v>
      </c>
      <c r="R20" s="485" t="s">
        <v>132</v>
      </c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3"/>
      <c r="EF20" s="493"/>
      <c r="EG20" s="493"/>
      <c r="EH20" s="493"/>
      <c r="EI20" s="493"/>
      <c r="EJ20" s="493"/>
      <c r="EK20" s="493"/>
      <c r="EL20" s="493"/>
      <c r="EM20" s="493"/>
      <c r="EN20" s="493"/>
      <c r="EO20" s="493"/>
      <c r="EP20" s="493"/>
      <c r="EQ20" s="493"/>
      <c r="ER20" s="493"/>
      <c r="ES20" s="493"/>
      <c r="ET20" s="493"/>
      <c r="EU20" s="493"/>
      <c r="EV20" s="493"/>
      <c r="EW20" s="493"/>
      <c r="EX20" s="493"/>
      <c r="EY20" s="493"/>
      <c r="EZ20" s="493"/>
      <c r="FA20" s="493"/>
      <c r="FB20" s="493"/>
      <c r="FC20" s="493"/>
      <c r="FD20" s="493"/>
      <c r="FE20" s="493"/>
      <c r="FF20" s="493"/>
      <c r="FG20" s="493"/>
      <c r="FH20" s="493"/>
      <c r="FI20" s="493"/>
      <c r="FJ20" s="493"/>
      <c r="FK20" s="493"/>
      <c r="FL20" s="493"/>
      <c r="FM20" s="493"/>
      <c r="FN20" s="493"/>
      <c r="FO20" s="493"/>
      <c r="FP20" s="493"/>
      <c r="FQ20" s="493"/>
      <c r="FR20" s="493"/>
      <c r="FS20" s="493"/>
      <c r="FT20" s="493"/>
      <c r="FU20" s="493"/>
      <c r="FV20" s="493"/>
      <c r="FW20" s="493"/>
      <c r="FX20" s="493"/>
      <c r="FY20" s="493"/>
      <c r="FZ20" s="493"/>
      <c r="GA20" s="493"/>
      <c r="GB20" s="493"/>
      <c r="GC20" s="493"/>
      <c r="GD20" s="493"/>
      <c r="GE20" s="493"/>
      <c r="GF20" s="493"/>
      <c r="GG20" s="493"/>
      <c r="GH20" s="493"/>
      <c r="GI20" s="493"/>
      <c r="GJ20" s="493"/>
      <c r="GK20" s="493"/>
      <c r="GL20" s="493"/>
      <c r="GM20" s="493"/>
      <c r="GN20" s="493"/>
      <c r="GO20" s="493"/>
      <c r="GP20" s="493"/>
      <c r="GQ20" s="493"/>
      <c r="GR20" s="493"/>
      <c r="GS20" s="493"/>
      <c r="GT20" s="493"/>
      <c r="GU20" s="493"/>
      <c r="GV20" s="493"/>
      <c r="GW20" s="493"/>
      <c r="GX20" s="493"/>
      <c r="GY20" s="493"/>
      <c r="GZ20" s="493"/>
      <c r="HA20" s="493"/>
      <c r="HB20" s="493"/>
      <c r="HC20" s="493"/>
      <c r="HD20" s="493"/>
      <c r="HE20" s="493"/>
      <c r="HF20" s="493"/>
      <c r="HG20" s="493"/>
      <c r="HH20" s="493"/>
      <c r="HI20" s="493"/>
      <c r="HJ20" s="493"/>
      <c r="HK20" s="493"/>
      <c r="HL20" s="493"/>
      <c r="HM20" s="493"/>
      <c r="HN20" s="493"/>
      <c r="HO20" s="493"/>
      <c r="HP20" s="493"/>
      <c r="HQ20" s="493"/>
      <c r="HR20" s="493"/>
      <c r="HS20" s="493"/>
      <c r="HT20" s="493"/>
      <c r="HU20" s="493"/>
      <c r="HV20" s="493"/>
      <c r="HW20" s="493"/>
      <c r="HX20" s="493"/>
      <c r="HY20" s="493"/>
      <c r="HZ20" s="493"/>
      <c r="IA20" s="493"/>
      <c r="IB20" s="493"/>
      <c r="IC20" s="493"/>
      <c r="ID20" s="493"/>
      <c r="IE20" s="493"/>
      <c r="IF20" s="493"/>
      <c r="IG20" s="493"/>
      <c r="IH20" s="493"/>
      <c r="II20" s="493"/>
      <c r="IJ20" s="493"/>
      <c r="IK20" s="493"/>
      <c r="IL20" s="493"/>
      <c r="IM20" s="493"/>
      <c r="IN20" s="493"/>
      <c r="IO20" s="493"/>
      <c r="IP20" s="493"/>
      <c r="IQ20" s="493"/>
      <c r="IR20" s="493"/>
      <c r="IS20" s="493"/>
      <c r="IT20" s="493"/>
      <c r="IU20" s="493"/>
      <c r="IV20" s="493"/>
    </row>
    <row r="21" spans="1:256" s="186" customFormat="1" ht="19.5" customHeight="1">
      <c r="A21" s="491" t="s">
        <v>632</v>
      </c>
      <c r="B21" s="585">
        <v>68600</v>
      </c>
      <c r="C21" s="507"/>
      <c r="D21" s="507">
        <v>68600</v>
      </c>
      <c r="E21" s="507">
        <v>68600</v>
      </c>
      <c r="F21" s="507"/>
      <c r="G21" s="507">
        <v>28073</v>
      </c>
      <c r="H21" s="507">
        <v>0</v>
      </c>
      <c r="I21" s="507">
        <v>10080</v>
      </c>
      <c r="J21" s="507"/>
      <c r="K21" s="507"/>
      <c r="L21" s="507">
        <v>0</v>
      </c>
      <c r="M21" s="507">
        <v>0</v>
      </c>
      <c r="N21" s="507">
        <v>0</v>
      </c>
      <c r="O21" s="507">
        <v>27550</v>
      </c>
      <c r="P21" s="507">
        <v>0</v>
      </c>
      <c r="Q21" s="590">
        <v>2897</v>
      </c>
      <c r="R21" s="485" t="s">
        <v>133</v>
      </c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  <c r="BV21" s="493"/>
      <c r="BW21" s="493"/>
      <c r="BX21" s="493"/>
      <c r="BY21" s="493"/>
      <c r="BZ21" s="493"/>
      <c r="CA21" s="493"/>
      <c r="CB21" s="493"/>
      <c r="CC21" s="493"/>
      <c r="CD21" s="493"/>
      <c r="CE21" s="493"/>
      <c r="CF21" s="493"/>
      <c r="CG21" s="493"/>
      <c r="CH21" s="493"/>
      <c r="CI21" s="493"/>
      <c r="CJ21" s="493"/>
      <c r="CK21" s="493"/>
      <c r="CL21" s="493"/>
      <c r="CM21" s="493"/>
      <c r="CN21" s="493"/>
      <c r="CO21" s="493"/>
      <c r="CP21" s="493"/>
      <c r="CQ21" s="493"/>
      <c r="CR21" s="493"/>
      <c r="CS21" s="493"/>
      <c r="CT21" s="493"/>
      <c r="CU21" s="493"/>
      <c r="CV21" s="493"/>
      <c r="CW21" s="493"/>
      <c r="CX21" s="493"/>
      <c r="CY21" s="493"/>
      <c r="CZ21" s="493"/>
      <c r="DA21" s="493"/>
      <c r="DB21" s="493"/>
      <c r="DC21" s="493"/>
      <c r="DD21" s="493"/>
      <c r="DE21" s="493"/>
      <c r="DF21" s="493"/>
      <c r="DG21" s="493"/>
      <c r="DH21" s="493"/>
      <c r="DI21" s="493"/>
      <c r="DJ21" s="493"/>
      <c r="DK21" s="493"/>
      <c r="DL21" s="493"/>
      <c r="DM21" s="493"/>
      <c r="DN21" s="493"/>
      <c r="DO21" s="493"/>
      <c r="DP21" s="493"/>
      <c r="DQ21" s="493"/>
      <c r="DR21" s="493"/>
      <c r="DS21" s="493"/>
      <c r="DT21" s="493"/>
      <c r="DU21" s="493"/>
      <c r="DV21" s="493"/>
      <c r="DW21" s="493"/>
      <c r="DX21" s="493"/>
      <c r="DY21" s="493"/>
      <c r="DZ21" s="493"/>
      <c r="EA21" s="493"/>
      <c r="EB21" s="493"/>
      <c r="EC21" s="493"/>
      <c r="ED21" s="493"/>
      <c r="EE21" s="493"/>
      <c r="EF21" s="493"/>
      <c r="EG21" s="493"/>
      <c r="EH21" s="493"/>
      <c r="EI21" s="493"/>
      <c r="EJ21" s="493"/>
      <c r="EK21" s="493"/>
      <c r="EL21" s="493"/>
      <c r="EM21" s="493"/>
      <c r="EN21" s="493"/>
      <c r="EO21" s="493"/>
      <c r="EP21" s="493"/>
      <c r="EQ21" s="493"/>
      <c r="ER21" s="493"/>
      <c r="ES21" s="493"/>
      <c r="ET21" s="493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3"/>
      <c r="FF21" s="493"/>
      <c r="FG21" s="493"/>
      <c r="FH21" s="493"/>
      <c r="FI21" s="493"/>
      <c r="FJ21" s="493"/>
      <c r="FK21" s="493"/>
      <c r="FL21" s="493"/>
      <c r="FM21" s="493"/>
      <c r="FN21" s="493"/>
      <c r="FO21" s="493"/>
      <c r="FP21" s="493"/>
      <c r="FQ21" s="493"/>
      <c r="FR21" s="493"/>
      <c r="FS21" s="493"/>
      <c r="FT21" s="493"/>
      <c r="FU21" s="493"/>
      <c r="FV21" s="493"/>
      <c r="FW21" s="493"/>
      <c r="FX21" s="493"/>
      <c r="FY21" s="493"/>
      <c r="FZ21" s="493"/>
      <c r="GA21" s="493"/>
      <c r="GB21" s="493"/>
      <c r="GC21" s="493"/>
      <c r="GD21" s="493"/>
      <c r="GE21" s="493"/>
      <c r="GF21" s="493"/>
      <c r="GG21" s="493"/>
      <c r="GH21" s="493"/>
      <c r="GI21" s="493"/>
      <c r="GJ21" s="493"/>
      <c r="GK21" s="493"/>
      <c r="GL21" s="493"/>
      <c r="GM21" s="493"/>
      <c r="GN21" s="493"/>
      <c r="GO21" s="493"/>
      <c r="GP21" s="493"/>
      <c r="GQ21" s="493"/>
      <c r="GR21" s="493"/>
      <c r="GS21" s="493"/>
      <c r="GT21" s="493"/>
      <c r="GU21" s="493"/>
      <c r="GV21" s="493"/>
      <c r="GW21" s="493"/>
      <c r="GX21" s="493"/>
      <c r="GY21" s="493"/>
      <c r="GZ21" s="493"/>
      <c r="HA21" s="493"/>
      <c r="HB21" s="493"/>
      <c r="HC21" s="493"/>
      <c r="HD21" s="493"/>
      <c r="HE21" s="493"/>
      <c r="HF21" s="493"/>
      <c r="HG21" s="493"/>
      <c r="HH21" s="493"/>
      <c r="HI21" s="493"/>
      <c r="HJ21" s="493"/>
      <c r="HK21" s="493"/>
      <c r="HL21" s="493"/>
      <c r="HM21" s="493"/>
      <c r="HN21" s="493"/>
      <c r="HO21" s="493"/>
      <c r="HP21" s="493"/>
      <c r="HQ21" s="493"/>
      <c r="HR21" s="493"/>
      <c r="HS21" s="493"/>
      <c r="HT21" s="493"/>
      <c r="HU21" s="493"/>
      <c r="HV21" s="493"/>
      <c r="HW21" s="493"/>
      <c r="HX21" s="493"/>
      <c r="HY21" s="493"/>
      <c r="HZ21" s="493"/>
      <c r="IA21" s="493"/>
      <c r="IB21" s="493"/>
      <c r="IC21" s="493"/>
      <c r="ID21" s="493"/>
      <c r="IE21" s="493"/>
      <c r="IF21" s="493"/>
      <c r="IG21" s="493"/>
      <c r="IH21" s="493"/>
      <c r="II21" s="493"/>
      <c r="IJ21" s="493"/>
      <c r="IK21" s="493"/>
      <c r="IL21" s="493"/>
      <c r="IM21" s="493"/>
      <c r="IN21" s="493"/>
      <c r="IO21" s="493"/>
      <c r="IP21" s="493"/>
      <c r="IQ21" s="493"/>
      <c r="IR21" s="493"/>
      <c r="IS21" s="493"/>
      <c r="IT21" s="493"/>
      <c r="IU21" s="493"/>
      <c r="IV21" s="493"/>
    </row>
    <row r="22" spans="1:256" s="186" customFormat="1" ht="19.5" customHeight="1">
      <c r="A22" s="491" t="s">
        <v>634</v>
      </c>
      <c r="B22" s="585">
        <v>53739</v>
      </c>
      <c r="C22" s="507"/>
      <c r="D22" s="507">
        <v>53739</v>
      </c>
      <c r="E22" s="507">
        <v>53739</v>
      </c>
      <c r="F22" s="507"/>
      <c r="G22" s="507">
        <v>16399</v>
      </c>
      <c r="H22" s="507">
        <v>0</v>
      </c>
      <c r="I22" s="507">
        <v>13590</v>
      </c>
      <c r="J22" s="507"/>
      <c r="K22" s="507"/>
      <c r="L22" s="507">
        <v>0</v>
      </c>
      <c r="M22" s="507">
        <v>0</v>
      </c>
      <c r="N22" s="507">
        <v>0</v>
      </c>
      <c r="O22" s="507">
        <v>21150</v>
      </c>
      <c r="P22" s="507">
        <v>0</v>
      </c>
      <c r="Q22" s="590">
        <v>2600</v>
      </c>
      <c r="R22" s="485" t="s">
        <v>134</v>
      </c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3"/>
      <c r="EF22" s="493"/>
      <c r="EG22" s="493"/>
      <c r="EH22" s="493"/>
      <c r="EI22" s="493"/>
      <c r="EJ22" s="493"/>
      <c r="EK22" s="493"/>
      <c r="EL22" s="493"/>
      <c r="EM22" s="493"/>
      <c r="EN22" s="493"/>
      <c r="EO22" s="493"/>
      <c r="EP22" s="493"/>
      <c r="EQ22" s="493"/>
      <c r="ER22" s="493"/>
      <c r="ES22" s="493"/>
      <c r="ET22" s="493"/>
      <c r="EU22" s="493"/>
      <c r="EV22" s="493"/>
      <c r="EW22" s="493"/>
      <c r="EX22" s="493"/>
      <c r="EY22" s="493"/>
      <c r="EZ22" s="493"/>
      <c r="FA22" s="493"/>
      <c r="FB22" s="493"/>
      <c r="FC22" s="493"/>
      <c r="FD22" s="493"/>
      <c r="FE22" s="493"/>
      <c r="FF22" s="493"/>
      <c r="FG22" s="493"/>
      <c r="FH22" s="493"/>
      <c r="FI22" s="493"/>
      <c r="FJ22" s="493"/>
      <c r="FK22" s="493"/>
      <c r="FL22" s="493"/>
      <c r="FM22" s="493"/>
      <c r="FN22" s="493"/>
      <c r="FO22" s="493"/>
      <c r="FP22" s="493"/>
      <c r="FQ22" s="493"/>
      <c r="FR22" s="493"/>
      <c r="FS22" s="493"/>
      <c r="FT22" s="493"/>
      <c r="FU22" s="493"/>
      <c r="FV22" s="493"/>
      <c r="FW22" s="493"/>
      <c r="FX22" s="493"/>
      <c r="FY22" s="493"/>
      <c r="FZ22" s="493"/>
      <c r="GA22" s="493"/>
      <c r="GB22" s="493"/>
      <c r="GC22" s="493"/>
      <c r="GD22" s="493"/>
      <c r="GE22" s="493"/>
      <c r="GF22" s="493"/>
      <c r="GG22" s="493"/>
      <c r="GH22" s="493"/>
      <c r="GI22" s="493"/>
      <c r="GJ22" s="493"/>
      <c r="GK22" s="493"/>
      <c r="GL22" s="493"/>
      <c r="GM22" s="493"/>
      <c r="GN22" s="493"/>
      <c r="GO22" s="493"/>
      <c r="GP22" s="493"/>
      <c r="GQ22" s="493"/>
      <c r="GR22" s="493"/>
      <c r="GS22" s="493"/>
      <c r="GT22" s="493"/>
      <c r="GU22" s="493"/>
      <c r="GV22" s="493"/>
      <c r="GW22" s="493"/>
      <c r="GX22" s="493"/>
      <c r="GY22" s="493"/>
      <c r="GZ22" s="493"/>
      <c r="HA22" s="493"/>
      <c r="HB22" s="493"/>
      <c r="HC22" s="493"/>
      <c r="HD22" s="493"/>
      <c r="HE22" s="493"/>
      <c r="HF22" s="493"/>
      <c r="HG22" s="493"/>
      <c r="HH22" s="493"/>
      <c r="HI22" s="493"/>
      <c r="HJ22" s="493"/>
      <c r="HK22" s="493"/>
      <c r="HL22" s="493"/>
      <c r="HM22" s="493"/>
      <c r="HN22" s="493"/>
      <c r="HO22" s="493"/>
      <c r="HP22" s="493"/>
      <c r="HQ22" s="493"/>
      <c r="HR22" s="493"/>
      <c r="HS22" s="493"/>
      <c r="HT22" s="493"/>
      <c r="HU22" s="493"/>
      <c r="HV22" s="493"/>
      <c r="HW22" s="493"/>
      <c r="HX22" s="493"/>
      <c r="HY22" s="493"/>
      <c r="HZ22" s="493"/>
      <c r="IA22" s="493"/>
      <c r="IB22" s="493"/>
      <c r="IC22" s="493"/>
      <c r="ID22" s="493"/>
      <c r="IE22" s="493"/>
      <c r="IF22" s="493"/>
      <c r="IG22" s="493"/>
      <c r="IH22" s="493"/>
      <c r="II22" s="493"/>
      <c r="IJ22" s="493"/>
      <c r="IK22" s="493"/>
      <c r="IL22" s="493"/>
      <c r="IM22" s="493"/>
      <c r="IN22" s="493"/>
      <c r="IO22" s="493"/>
      <c r="IP22" s="493"/>
      <c r="IQ22" s="493"/>
      <c r="IR22" s="493"/>
      <c r="IS22" s="493"/>
      <c r="IT22" s="493"/>
      <c r="IU22" s="493"/>
      <c r="IV22" s="493"/>
    </row>
    <row r="23" spans="1:256" s="186" customFormat="1" ht="19.5" customHeight="1">
      <c r="A23" s="491" t="s">
        <v>636</v>
      </c>
      <c r="B23" s="585">
        <v>64894</v>
      </c>
      <c r="C23" s="507"/>
      <c r="D23" s="507">
        <v>64894</v>
      </c>
      <c r="E23" s="507">
        <v>64894</v>
      </c>
      <c r="F23" s="507"/>
      <c r="G23" s="507">
        <v>23352</v>
      </c>
      <c r="H23" s="507">
        <v>0</v>
      </c>
      <c r="I23" s="507">
        <v>11792</v>
      </c>
      <c r="J23" s="507"/>
      <c r="K23" s="507"/>
      <c r="L23" s="507">
        <v>0</v>
      </c>
      <c r="M23" s="507">
        <v>0</v>
      </c>
      <c r="N23" s="507">
        <v>0</v>
      </c>
      <c r="O23" s="507">
        <v>27350</v>
      </c>
      <c r="P23" s="507">
        <v>0</v>
      </c>
      <c r="Q23" s="590">
        <v>2400</v>
      </c>
      <c r="R23" s="485" t="s">
        <v>135</v>
      </c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  <c r="BV23" s="493"/>
      <c r="BW23" s="493"/>
      <c r="BX23" s="493"/>
      <c r="BY23" s="493"/>
      <c r="BZ23" s="493"/>
      <c r="CA23" s="493"/>
      <c r="CB23" s="493"/>
      <c r="CC23" s="493"/>
      <c r="CD23" s="493"/>
      <c r="CE23" s="493"/>
      <c r="CF23" s="493"/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3"/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3"/>
      <c r="EF23" s="493"/>
      <c r="EG23" s="493"/>
      <c r="EH23" s="493"/>
      <c r="EI23" s="493"/>
      <c r="EJ23" s="493"/>
      <c r="EK23" s="493"/>
      <c r="EL23" s="493"/>
      <c r="EM23" s="493"/>
      <c r="EN23" s="493"/>
      <c r="EO23" s="493"/>
      <c r="EP23" s="493"/>
      <c r="EQ23" s="493"/>
      <c r="ER23" s="493"/>
      <c r="ES23" s="493"/>
      <c r="ET23" s="493"/>
      <c r="EU23" s="493"/>
      <c r="EV23" s="493"/>
      <c r="EW23" s="493"/>
      <c r="EX23" s="493"/>
      <c r="EY23" s="493"/>
      <c r="EZ23" s="493"/>
      <c r="FA23" s="493"/>
      <c r="FB23" s="493"/>
      <c r="FC23" s="493"/>
      <c r="FD23" s="493"/>
      <c r="FE23" s="493"/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3"/>
      <c r="FU23" s="493"/>
      <c r="FV23" s="493"/>
      <c r="FW23" s="493"/>
      <c r="FX23" s="493"/>
      <c r="FY23" s="493"/>
      <c r="FZ23" s="493"/>
      <c r="GA23" s="493"/>
      <c r="GB23" s="493"/>
      <c r="GC23" s="493"/>
      <c r="GD23" s="493"/>
      <c r="GE23" s="493"/>
      <c r="GF23" s="493"/>
      <c r="GG23" s="493"/>
      <c r="GH23" s="493"/>
      <c r="GI23" s="493"/>
      <c r="GJ23" s="493"/>
      <c r="GK23" s="493"/>
      <c r="GL23" s="493"/>
      <c r="GM23" s="493"/>
      <c r="GN23" s="493"/>
      <c r="GO23" s="493"/>
      <c r="GP23" s="493"/>
      <c r="GQ23" s="493"/>
      <c r="GR23" s="493"/>
      <c r="GS23" s="493"/>
      <c r="GT23" s="493"/>
      <c r="GU23" s="493"/>
      <c r="GV23" s="493"/>
      <c r="GW23" s="493"/>
      <c r="GX23" s="493"/>
      <c r="GY23" s="493"/>
      <c r="GZ23" s="493"/>
      <c r="HA23" s="493"/>
      <c r="HB23" s="493"/>
      <c r="HC23" s="493"/>
      <c r="HD23" s="493"/>
      <c r="HE23" s="493"/>
      <c r="HF23" s="493"/>
      <c r="HG23" s="493"/>
      <c r="HH23" s="493"/>
      <c r="HI23" s="493"/>
      <c r="HJ23" s="493"/>
      <c r="HK23" s="493"/>
      <c r="HL23" s="493"/>
      <c r="HM23" s="493"/>
      <c r="HN23" s="493"/>
      <c r="HO23" s="493"/>
      <c r="HP23" s="493"/>
      <c r="HQ23" s="493"/>
      <c r="HR23" s="493"/>
      <c r="HS23" s="493"/>
      <c r="HT23" s="493"/>
      <c r="HU23" s="493"/>
      <c r="HV23" s="493"/>
      <c r="HW23" s="493"/>
      <c r="HX23" s="493"/>
      <c r="HY23" s="493"/>
      <c r="HZ23" s="493"/>
      <c r="IA23" s="493"/>
      <c r="IB23" s="493"/>
      <c r="IC23" s="493"/>
      <c r="ID23" s="493"/>
      <c r="IE23" s="493"/>
      <c r="IF23" s="493"/>
      <c r="IG23" s="493"/>
      <c r="IH23" s="493"/>
      <c r="II23" s="493"/>
      <c r="IJ23" s="493"/>
      <c r="IK23" s="493"/>
      <c r="IL23" s="493"/>
      <c r="IM23" s="493"/>
      <c r="IN23" s="493"/>
      <c r="IO23" s="493"/>
      <c r="IP23" s="493"/>
      <c r="IQ23" s="493"/>
      <c r="IR23" s="493"/>
      <c r="IS23" s="493"/>
      <c r="IT23" s="493"/>
      <c r="IU23" s="493"/>
      <c r="IV23" s="493"/>
    </row>
    <row r="24" spans="1:256" s="186" customFormat="1" ht="19.5" customHeight="1">
      <c r="A24" s="499" t="s">
        <v>638</v>
      </c>
      <c r="B24" s="592">
        <v>71221</v>
      </c>
      <c r="C24" s="593"/>
      <c r="D24" s="593">
        <v>71221</v>
      </c>
      <c r="E24" s="593">
        <v>71221</v>
      </c>
      <c r="F24" s="593"/>
      <c r="G24" s="593">
        <v>26443</v>
      </c>
      <c r="H24" s="593">
        <v>0</v>
      </c>
      <c r="I24" s="593">
        <v>11936</v>
      </c>
      <c r="J24" s="593"/>
      <c r="K24" s="593"/>
      <c r="L24" s="593">
        <v>0</v>
      </c>
      <c r="M24" s="593">
        <v>0</v>
      </c>
      <c r="N24" s="593">
        <v>0</v>
      </c>
      <c r="O24" s="593">
        <v>27300</v>
      </c>
      <c r="P24" s="593">
        <v>0</v>
      </c>
      <c r="Q24" s="594">
        <v>5542</v>
      </c>
      <c r="R24" s="489" t="s">
        <v>136</v>
      </c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493"/>
      <c r="BW24" s="493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493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3"/>
      <c r="DG24" s="493"/>
      <c r="DH24" s="493"/>
      <c r="DI24" s="493"/>
      <c r="DJ24" s="493"/>
      <c r="DK24" s="493"/>
      <c r="DL24" s="493"/>
      <c r="DM24" s="493"/>
      <c r="DN24" s="493"/>
      <c r="DO24" s="493"/>
      <c r="DP24" s="493"/>
      <c r="DQ24" s="493"/>
      <c r="DR24" s="493"/>
      <c r="DS24" s="493"/>
      <c r="DT24" s="493"/>
      <c r="DU24" s="493"/>
      <c r="DV24" s="493"/>
      <c r="DW24" s="493"/>
      <c r="DX24" s="493"/>
      <c r="DY24" s="493"/>
      <c r="DZ24" s="493"/>
      <c r="EA24" s="493"/>
      <c r="EB24" s="493"/>
      <c r="EC24" s="493"/>
      <c r="ED24" s="493"/>
      <c r="EE24" s="493"/>
      <c r="EF24" s="493"/>
      <c r="EG24" s="493"/>
      <c r="EH24" s="493"/>
      <c r="EI24" s="493"/>
      <c r="EJ24" s="493"/>
      <c r="EK24" s="493"/>
      <c r="EL24" s="493"/>
      <c r="EM24" s="493"/>
      <c r="EN24" s="493"/>
      <c r="EO24" s="493"/>
      <c r="EP24" s="493"/>
      <c r="EQ24" s="493"/>
      <c r="ER24" s="493"/>
      <c r="ES24" s="493"/>
      <c r="ET24" s="493"/>
      <c r="EU24" s="493"/>
      <c r="EV24" s="493"/>
      <c r="EW24" s="493"/>
      <c r="EX24" s="493"/>
      <c r="EY24" s="493"/>
      <c r="EZ24" s="493"/>
      <c r="FA24" s="493"/>
      <c r="FB24" s="493"/>
      <c r="FC24" s="493"/>
      <c r="FD24" s="493"/>
      <c r="FE24" s="493"/>
      <c r="FF24" s="493"/>
      <c r="FG24" s="493"/>
      <c r="FH24" s="493"/>
      <c r="FI24" s="493"/>
      <c r="FJ24" s="493"/>
      <c r="FK24" s="493"/>
      <c r="FL24" s="493"/>
      <c r="FM24" s="493"/>
      <c r="FN24" s="493"/>
      <c r="FO24" s="493"/>
      <c r="FP24" s="493"/>
      <c r="FQ24" s="493"/>
      <c r="FR24" s="493"/>
      <c r="FS24" s="493"/>
      <c r="FT24" s="493"/>
      <c r="FU24" s="493"/>
      <c r="FV24" s="493"/>
      <c r="FW24" s="493"/>
      <c r="FX24" s="493"/>
      <c r="FY24" s="493"/>
      <c r="FZ24" s="493"/>
      <c r="GA24" s="493"/>
      <c r="GB24" s="493"/>
      <c r="GC24" s="493"/>
      <c r="GD24" s="493"/>
      <c r="GE24" s="493"/>
      <c r="GF24" s="493"/>
      <c r="GG24" s="493"/>
      <c r="GH24" s="493"/>
      <c r="GI24" s="493"/>
      <c r="GJ24" s="493"/>
      <c r="GK24" s="493"/>
      <c r="GL24" s="493"/>
      <c r="GM24" s="493"/>
      <c r="GN24" s="493"/>
      <c r="GO24" s="493"/>
      <c r="GP24" s="493"/>
      <c r="GQ24" s="493"/>
      <c r="GR24" s="493"/>
      <c r="GS24" s="493"/>
      <c r="GT24" s="493"/>
      <c r="GU24" s="493"/>
      <c r="GV24" s="493"/>
      <c r="GW24" s="493"/>
      <c r="GX24" s="493"/>
      <c r="GY24" s="493"/>
      <c r="GZ24" s="493"/>
      <c r="HA24" s="493"/>
      <c r="HB24" s="493"/>
      <c r="HC24" s="493"/>
      <c r="HD24" s="493"/>
      <c r="HE24" s="493"/>
      <c r="HF24" s="493"/>
      <c r="HG24" s="493"/>
      <c r="HH24" s="493"/>
      <c r="HI24" s="493"/>
      <c r="HJ24" s="493"/>
      <c r="HK24" s="493"/>
      <c r="HL24" s="493"/>
      <c r="HM24" s="493"/>
      <c r="HN24" s="493"/>
      <c r="HO24" s="493"/>
      <c r="HP24" s="493"/>
      <c r="HQ24" s="493"/>
      <c r="HR24" s="493"/>
      <c r="HS24" s="493"/>
      <c r="HT24" s="493"/>
      <c r="HU24" s="493"/>
      <c r="HV24" s="493"/>
      <c r="HW24" s="493"/>
      <c r="HX24" s="493"/>
      <c r="HY24" s="493"/>
      <c r="HZ24" s="493"/>
      <c r="IA24" s="493"/>
      <c r="IB24" s="493"/>
      <c r="IC24" s="493"/>
      <c r="ID24" s="493"/>
      <c r="IE24" s="493"/>
      <c r="IF24" s="493"/>
      <c r="IG24" s="493"/>
      <c r="IH24" s="493"/>
      <c r="II24" s="493"/>
      <c r="IJ24" s="493"/>
      <c r="IK24" s="493"/>
      <c r="IL24" s="493"/>
      <c r="IM24" s="493"/>
      <c r="IN24" s="493"/>
      <c r="IO24" s="493"/>
      <c r="IP24" s="493"/>
      <c r="IQ24" s="493"/>
      <c r="IR24" s="493"/>
      <c r="IS24" s="493"/>
      <c r="IT24" s="493"/>
      <c r="IU24" s="493"/>
      <c r="IV24" s="493"/>
    </row>
    <row r="25" spans="1:256" s="186" customFormat="1" ht="13.5">
      <c r="A25" s="248" t="s">
        <v>1207</v>
      </c>
      <c r="B25" s="361"/>
      <c r="C25" s="361"/>
      <c r="D25" s="361"/>
      <c r="E25" s="361"/>
      <c r="F25" s="361"/>
      <c r="G25" s="361" t="s">
        <v>201</v>
      </c>
      <c r="H25" s="361" t="s">
        <v>201</v>
      </c>
      <c r="I25" s="361"/>
      <c r="J25" s="361"/>
      <c r="K25" s="361"/>
      <c r="L25" s="626"/>
      <c r="M25" s="627" t="s">
        <v>1208</v>
      </c>
      <c r="N25" s="626"/>
      <c r="O25" s="626"/>
      <c r="P25" s="627"/>
      <c r="Q25" s="627"/>
      <c r="R25" s="247"/>
      <c r="S25" s="247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s="186" customFormat="1" ht="13.5">
      <c r="A26" s="872" t="s">
        <v>1218</v>
      </c>
      <c r="B26" s="873"/>
      <c r="C26" s="873"/>
      <c r="D26" s="873"/>
      <c r="E26" s="63"/>
      <c r="F26" s="63"/>
      <c r="G26" s="63"/>
      <c r="H26" s="63"/>
      <c r="I26" s="63"/>
      <c r="J26" s="63"/>
      <c r="K26" s="63"/>
      <c r="L26" s="63"/>
      <c r="M26" s="63"/>
      <c r="N26" s="834"/>
      <c r="O26" s="834"/>
      <c r="P26" s="834"/>
      <c r="Q26" s="834"/>
      <c r="R26" s="834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s="186" customFormat="1" ht="13.5">
      <c r="A27" s="38" t="s">
        <v>1219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8" t="s">
        <v>1005</v>
      </c>
      <c r="N27" s="38"/>
      <c r="O27" s="38"/>
      <c r="P27" s="38"/>
      <c r="Q27" s="38"/>
      <c r="R27" s="38"/>
      <c r="S27" s="38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="186" customFormat="1" ht="13.5"/>
    <row r="29" s="186" customFormat="1" ht="13.5"/>
    <row r="30" s="186" customFormat="1" ht="13.5"/>
    <row r="31" s="186" customFormat="1" ht="13.5"/>
    <row r="32" s="186" customFormat="1" ht="13.5"/>
    <row r="33" s="186" customFormat="1" ht="13.5"/>
    <row r="34" s="186" customFormat="1" ht="13.5"/>
    <row r="35" s="186" customFormat="1" ht="13.5"/>
    <row r="36" s="186" customFormat="1" ht="13.5"/>
    <row r="37" s="186" customFormat="1" ht="13.5"/>
    <row r="38" s="186" customFormat="1" ht="13.5"/>
    <row r="39" s="186" customFormat="1" ht="13.5"/>
    <row r="40" s="186" customFormat="1" ht="13.5"/>
    <row r="41" s="186" customFormat="1" ht="13.5"/>
    <row r="42" s="186" customFormat="1" ht="13.5"/>
    <row r="43" s="186" customFormat="1" ht="13.5"/>
    <row r="44" s="186" customFormat="1" ht="13.5"/>
    <row r="45" s="186" customFormat="1" ht="13.5"/>
    <row r="46" s="186" customFormat="1" ht="13.5"/>
    <row r="47" s="186" customFormat="1" ht="13.5"/>
    <row r="48" s="186" customFormat="1" ht="13.5"/>
    <row r="49" s="186" customFormat="1" ht="13.5"/>
    <row r="50" s="186" customFormat="1" ht="13.5"/>
  </sheetData>
  <sheetProtection/>
  <mergeCells count="5">
    <mergeCell ref="A26:D26"/>
    <mergeCell ref="N26:R26"/>
    <mergeCell ref="A1:R1"/>
    <mergeCell ref="Q2:R2"/>
    <mergeCell ref="E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"/>
  <sheetViews>
    <sheetView zoomScalePageLayoutView="0" workbookViewId="0" topLeftCell="A1">
      <selection activeCell="D17" sqref="D17"/>
    </sheetView>
  </sheetViews>
  <sheetFormatPr defaultColWidth="8.88671875" defaultRowHeight="13.5"/>
  <cols>
    <col min="1" max="1" width="8.88671875" style="187" customWidth="1"/>
    <col min="2" max="2" width="6.99609375" style="186" customWidth="1"/>
    <col min="3" max="3" width="7.77734375" style="186" customWidth="1"/>
    <col min="4" max="4" width="8.5546875" style="186" customWidth="1"/>
    <col min="5" max="6" width="6.5546875" style="186" customWidth="1"/>
    <col min="7" max="11" width="8.5546875" style="186" customWidth="1"/>
    <col min="12" max="12" width="7.3359375" style="186" customWidth="1"/>
    <col min="13" max="13" width="6.6640625" style="186" customWidth="1"/>
    <col min="14" max="14" width="9.4453125" style="186" customWidth="1"/>
    <col min="15" max="16384" width="8.88671875" style="186" customWidth="1"/>
  </cols>
  <sheetData>
    <row r="1" spans="1:14" s="241" customFormat="1" ht="38.25" customHeight="1">
      <c r="A1" s="729" t="s">
        <v>1325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</row>
    <row r="2" spans="1:14" ht="13.5">
      <c r="A2" s="880" t="s">
        <v>845</v>
      </c>
      <c r="B2" s="880"/>
      <c r="N2" s="364" t="s">
        <v>846</v>
      </c>
    </row>
    <row r="3" spans="1:14" ht="19.5" customHeight="1">
      <c r="A3" s="875" t="s">
        <v>191</v>
      </c>
      <c r="B3" s="365" t="s">
        <v>937</v>
      </c>
      <c r="C3" s="366" t="s">
        <v>939</v>
      </c>
      <c r="D3" s="366" t="s">
        <v>940</v>
      </c>
      <c r="E3" s="366" t="s">
        <v>941</v>
      </c>
      <c r="F3" s="366" t="s">
        <v>944</v>
      </c>
      <c r="G3" s="366" t="s">
        <v>945</v>
      </c>
      <c r="H3" s="366" t="s">
        <v>947</v>
      </c>
      <c r="I3" s="366" t="s">
        <v>950</v>
      </c>
      <c r="J3" s="366" t="s">
        <v>952</v>
      </c>
      <c r="K3" s="366" t="s">
        <v>954</v>
      </c>
      <c r="L3" s="366" t="s">
        <v>957</v>
      </c>
      <c r="M3" s="367" t="s">
        <v>960</v>
      </c>
      <c r="N3" s="881" t="s">
        <v>847</v>
      </c>
    </row>
    <row r="4" spans="1:14" ht="19.5" customHeight="1">
      <c r="A4" s="876"/>
      <c r="B4" s="878" t="s">
        <v>938</v>
      </c>
      <c r="C4" s="368" t="s">
        <v>848</v>
      </c>
      <c r="D4" s="368" t="s">
        <v>849</v>
      </c>
      <c r="E4" s="368" t="s">
        <v>942</v>
      </c>
      <c r="F4" s="368" t="s">
        <v>850</v>
      </c>
      <c r="G4" s="368" t="s">
        <v>946</v>
      </c>
      <c r="H4" s="368" t="s">
        <v>948</v>
      </c>
      <c r="I4" s="368" t="s">
        <v>951</v>
      </c>
      <c r="J4" s="368" t="s">
        <v>953</v>
      </c>
      <c r="K4" s="368" t="s">
        <v>955</v>
      </c>
      <c r="L4" s="368" t="s">
        <v>958</v>
      </c>
      <c r="M4" s="369" t="s">
        <v>961</v>
      </c>
      <c r="N4" s="882"/>
    </row>
    <row r="5" spans="1:14" ht="40.5" customHeight="1">
      <c r="A5" s="877"/>
      <c r="B5" s="879"/>
      <c r="C5" s="370" t="s">
        <v>851</v>
      </c>
      <c r="D5" s="370" t="s">
        <v>852</v>
      </c>
      <c r="E5" s="371" t="s">
        <v>943</v>
      </c>
      <c r="F5" s="370" t="s">
        <v>853</v>
      </c>
      <c r="G5" s="371" t="s">
        <v>943</v>
      </c>
      <c r="H5" s="371" t="s">
        <v>949</v>
      </c>
      <c r="I5" s="371" t="s">
        <v>943</v>
      </c>
      <c r="J5" s="371" t="s">
        <v>949</v>
      </c>
      <c r="K5" s="371" t="s">
        <v>956</v>
      </c>
      <c r="L5" s="371" t="s">
        <v>959</v>
      </c>
      <c r="M5" s="372" t="s">
        <v>959</v>
      </c>
      <c r="N5" s="883"/>
    </row>
    <row r="6" spans="1:14" s="180" customFormat="1" ht="45.75" customHeight="1">
      <c r="A6" s="195" t="s">
        <v>190</v>
      </c>
      <c r="B6" s="373">
        <v>107</v>
      </c>
      <c r="C6" s="374">
        <v>3</v>
      </c>
      <c r="D6" s="373">
        <v>73</v>
      </c>
      <c r="E6" s="373">
        <v>14</v>
      </c>
      <c r="F6" s="373">
        <v>2</v>
      </c>
      <c r="G6" s="374" t="s">
        <v>641</v>
      </c>
      <c r="H6" s="374" t="s">
        <v>641</v>
      </c>
      <c r="I6" s="373">
        <v>2</v>
      </c>
      <c r="J6" s="373">
        <v>4</v>
      </c>
      <c r="K6" s="374" t="s">
        <v>641</v>
      </c>
      <c r="L6" s="373">
        <v>3</v>
      </c>
      <c r="M6" s="373">
        <v>6</v>
      </c>
      <c r="N6" s="375" t="s">
        <v>108</v>
      </c>
    </row>
    <row r="7" spans="1:14" s="180" customFormat="1" ht="45.75" customHeight="1">
      <c r="A7" s="195" t="s">
        <v>110</v>
      </c>
      <c r="B7" s="373">
        <v>108</v>
      </c>
      <c r="C7" s="374">
        <v>3</v>
      </c>
      <c r="D7" s="373">
        <v>75</v>
      </c>
      <c r="E7" s="373">
        <v>15</v>
      </c>
      <c r="F7" s="374" t="s">
        <v>72</v>
      </c>
      <c r="G7" s="374" t="s">
        <v>72</v>
      </c>
      <c r="H7" s="374">
        <v>2</v>
      </c>
      <c r="I7" s="373">
        <v>4</v>
      </c>
      <c r="J7" s="373">
        <v>0</v>
      </c>
      <c r="K7" s="374">
        <v>3</v>
      </c>
      <c r="L7" s="373">
        <v>6</v>
      </c>
      <c r="M7" s="374" t="s">
        <v>72</v>
      </c>
      <c r="N7" s="375" t="s">
        <v>110</v>
      </c>
    </row>
    <row r="8" spans="1:14" s="180" customFormat="1" ht="45.75" customHeight="1">
      <c r="A8" s="195" t="s">
        <v>1013</v>
      </c>
      <c r="B8" s="373">
        <v>111</v>
      </c>
      <c r="C8" s="374">
        <v>3</v>
      </c>
      <c r="D8" s="373">
        <v>74</v>
      </c>
      <c r="E8" s="373">
        <v>16</v>
      </c>
      <c r="F8" s="374" t="s">
        <v>72</v>
      </c>
      <c r="G8" s="374" t="s">
        <v>72</v>
      </c>
      <c r="H8" s="374">
        <v>4</v>
      </c>
      <c r="I8" s="373">
        <v>4</v>
      </c>
      <c r="J8" s="373">
        <v>0</v>
      </c>
      <c r="K8" s="374">
        <v>3</v>
      </c>
      <c r="L8" s="373">
        <v>7</v>
      </c>
      <c r="M8" s="374" t="s">
        <v>72</v>
      </c>
      <c r="N8" s="375" t="s">
        <v>1013</v>
      </c>
    </row>
    <row r="9" spans="1:14" s="180" customFormat="1" ht="45.75" customHeight="1">
      <c r="A9" s="195" t="s">
        <v>1014</v>
      </c>
      <c r="B9" s="373">
        <v>111</v>
      </c>
      <c r="C9" s="374">
        <v>3</v>
      </c>
      <c r="D9" s="373">
        <v>74</v>
      </c>
      <c r="E9" s="373">
        <v>16</v>
      </c>
      <c r="F9" s="374" t="s">
        <v>72</v>
      </c>
      <c r="G9" s="374" t="s">
        <v>72</v>
      </c>
      <c r="H9" s="374">
        <v>4</v>
      </c>
      <c r="I9" s="373">
        <v>4</v>
      </c>
      <c r="J9" s="373">
        <v>0</v>
      </c>
      <c r="K9" s="374">
        <v>3</v>
      </c>
      <c r="L9" s="373">
        <v>7</v>
      </c>
      <c r="M9" s="374" t="s">
        <v>72</v>
      </c>
      <c r="N9" s="375" t="s">
        <v>1014</v>
      </c>
    </row>
    <row r="10" spans="1:14" s="634" customFormat="1" ht="45.75" customHeight="1">
      <c r="A10" s="628" t="s">
        <v>1246</v>
      </c>
      <c r="B10" s="629">
        <v>115</v>
      </c>
      <c r="C10" s="630">
        <v>3</v>
      </c>
      <c r="D10" s="631">
        <v>76</v>
      </c>
      <c r="E10" s="631">
        <v>17</v>
      </c>
      <c r="F10" s="630"/>
      <c r="G10" s="630"/>
      <c r="H10" s="630">
        <v>5</v>
      </c>
      <c r="I10" s="631">
        <v>4</v>
      </c>
      <c r="J10" s="630" t="s">
        <v>991</v>
      </c>
      <c r="K10" s="630">
        <v>3</v>
      </c>
      <c r="L10" s="631">
        <v>7</v>
      </c>
      <c r="M10" s="632">
        <v>0</v>
      </c>
      <c r="N10" s="633" t="s">
        <v>1246</v>
      </c>
    </row>
    <row r="11" spans="1:19" s="63" customFormat="1" ht="16.5" customHeight="1">
      <c r="A11" s="63" t="s">
        <v>192</v>
      </c>
      <c r="H11" s="63" t="s">
        <v>920</v>
      </c>
      <c r="N11" s="376"/>
      <c r="O11" s="376"/>
      <c r="P11" s="376"/>
      <c r="Q11" s="376"/>
      <c r="R11" s="376"/>
      <c r="S11" s="376"/>
    </row>
  </sheetData>
  <sheetProtection/>
  <mergeCells count="5">
    <mergeCell ref="A1:N1"/>
    <mergeCell ref="A3:A5"/>
    <mergeCell ref="B4:B5"/>
    <mergeCell ref="A2:B2"/>
    <mergeCell ref="N3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Z28"/>
  <sheetViews>
    <sheetView zoomScalePageLayoutView="0" workbookViewId="0" topLeftCell="A1">
      <selection activeCell="C25" sqref="C25"/>
    </sheetView>
  </sheetViews>
  <sheetFormatPr defaultColWidth="8.88671875" defaultRowHeight="13.5"/>
  <cols>
    <col min="1" max="1" width="10.77734375" style="26" customWidth="1"/>
    <col min="2" max="3" width="9.88671875" style="26" customWidth="1"/>
    <col min="4" max="4" width="8.10546875" style="26" bestFit="1" customWidth="1"/>
    <col min="5" max="6" width="10.77734375" style="26" customWidth="1"/>
    <col min="7" max="7" width="11.10546875" style="26" customWidth="1"/>
    <col min="8" max="8" width="9.88671875" style="26" customWidth="1"/>
    <col min="9" max="9" width="11.77734375" style="26" customWidth="1"/>
    <col min="10" max="10" width="10.4453125" style="26" customWidth="1"/>
    <col min="11" max="11" width="8.88671875" style="26" customWidth="1"/>
    <col min="12" max="12" width="9.88671875" style="26" customWidth="1"/>
    <col min="13" max="13" width="9.77734375" style="26" customWidth="1"/>
    <col min="14" max="15" width="8.88671875" style="26" customWidth="1"/>
    <col min="16" max="16" width="10.88671875" style="26" customWidth="1"/>
    <col min="17" max="20" width="9.88671875" style="26" customWidth="1"/>
    <col min="21" max="21" width="9.99609375" style="26" customWidth="1"/>
    <col min="22" max="22" width="10.3359375" style="26" customWidth="1"/>
    <col min="23" max="23" width="9.5546875" style="26" customWidth="1"/>
    <col min="24" max="25" width="9.88671875" style="26" customWidth="1"/>
    <col min="26" max="26" width="8.5546875" style="26" customWidth="1"/>
    <col min="27" max="27" width="10.77734375" style="26" bestFit="1" customWidth="1"/>
    <col min="28" max="16384" width="8.88671875" style="26" customWidth="1"/>
  </cols>
  <sheetData>
    <row r="1" spans="1:17" ht="35.25" customHeight="1">
      <c r="A1" s="729" t="s">
        <v>1326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378"/>
    </row>
    <row r="2" spans="1:17" ht="18" customHeight="1">
      <c r="A2" s="26" t="s">
        <v>687</v>
      </c>
      <c r="P2" s="884" t="s">
        <v>688</v>
      </c>
      <c r="Q2" s="884"/>
    </row>
    <row r="3" spans="1:16" ht="22.5" customHeight="1">
      <c r="A3" s="181"/>
      <c r="B3" s="379" t="s">
        <v>689</v>
      </c>
      <c r="C3" s="380"/>
      <c r="D3" s="380"/>
      <c r="E3" s="381"/>
      <c r="F3" s="741" t="s">
        <v>690</v>
      </c>
      <c r="G3" s="742"/>
      <c r="H3" s="742"/>
      <c r="I3" s="743"/>
      <c r="J3" s="885" t="s">
        <v>691</v>
      </c>
      <c r="K3" s="886"/>
      <c r="L3" s="886"/>
      <c r="M3" s="886"/>
      <c r="N3" s="886"/>
      <c r="O3" s="886"/>
      <c r="P3" s="827" t="s">
        <v>534</v>
      </c>
    </row>
    <row r="4" spans="1:16" ht="21.75" customHeight="1">
      <c r="A4" s="184" t="s">
        <v>550</v>
      </c>
      <c r="B4" s="245" t="s">
        <v>692</v>
      </c>
      <c r="C4" s="245" t="s">
        <v>693</v>
      </c>
      <c r="D4" s="245" t="s">
        <v>694</v>
      </c>
      <c r="E4" s="888" t="s">
        <v>695</v>
      </c>
      <c r="F4" s="891" t="s">
        <v>73</v>
      </c>
      <c r="G4" s="892"/>
      <c r="H4" s="893"/>
      <c r="I4" s="894" t="s">
        <v>74</v>
      </c>
      <c r="J4" s="245" t="s">
        <v>696</v>
      </c>
      <c r="K4" s="382" t="s">
        <v>697</v>
      </c>
      <c r="L4" s="245" t="s">
        <v>698</v>
      </c>
      <c r="M4" s="245" t="s">
        <v>699</v>
      </c>
      <c r="N4" s="245" t="s">
        <v>700</v>
      </c>
      <c r="O4" s="93" t="s">
        <v>701</v>
      </c>
      <c r="P4" s="887"/>
    </row>
    <row r="5" spans="1:16" ht="21.75" customHeight="1">
      <c r="A5" s="54"/>
      <c r="B5" s="58"/>
      <c r="C5" s="58"/>
      <c r="D5" s="58"/>
      <c r="E5" s="889"/>
      <c r="F5" s="306"/>
      <c r="G5" s="56"/>
      <c r="H5" s="56"/>
      <c r="I5" s="895"/>
      <c r="J5" s="58" t="s">
        <v>964</v>
      </c>
      <c r="K5" s="383"/>
      <c r="L5" s="384" t="s">
        <v>702</v>
      </c>
      <c r="M5" s="58"/>
      <c r="N5" s="58"/>
      <c r="O5" s="385" t="s">
        <v>703</v>
      </c>
      <c r="P5" s="69"/>
    </row>
    <row r="6" spans="1:16" ht="21.75" customHeight="1">
      <c r="A6" s="184" t="s">
        <v>894</v>
      </c>
      <c r="B6" s="58"/>
      <c r="C6" s="58"/>
      <c r="D6" s="58"/>
      <c r="E6" s="889"/>
      <c r="F6" s="245" t="s">
        <v>704</v>
      </c>
      <c r="G6" s="245" t="s">
        <v>705</v>
      </c>
      <c r="H6" s="245" t="s">
        <v>706</v>
      </c>
      <c r="I6" s="895"/>
      <c r="J6" s="58" t="s">
        <v>707</v>
      </c>
      <c r="K6" s="383"/>
      <c r="L6" s="58" t="s">
        <v>708</v>
      </c>
      <c r="M6" s="58" t="s">
        <v>646</v>
      </c>
      <c r="N6" s="58" t="s">
        <v>709</v>
      </c>
      <c r="O6" s="45" t="s">
        <v>710</v>
      </c>
      <c r="P6" s="69" t="s">
        <v>611</v>
      </c>
    </row>
    <row r="7" spans="1:16" ht="38.25">
      <c r="A7" s="56"/>
      <c r="B7" s="59" t="s">
        <v>711</v>
      </c>
      <c r="C7" s="59" t="s">
        <v>712</v>
      </c>
      <c r="D7" s="59" t="s">
        <v>713</v>
      </c>
      <c r="E7" s="890"/>
      <c r="F7" s="386" t="s">
        <v>714</v>
      </c>
      <c r="G7" s="387" t="s">
        <v>686</v>
      </c>
      <c r="H7" s="386" t="s">
        <v>715</v>
      </c>
      <c r="I7" s="896"/>
      <c r="J7" s="59" t="s">
        <v>716</v>
      </c>
      <c r="K7" s="120" t="s">
        <v>717</v>
      </c>
      <c r="L7" s="91" t="s">
        <v>718</v>
      </c>
      <c r="M7" s="59" t="s">
        <v>719</v>
      </c>
      <c r="N7" s="59" t="s">
        <v>720</v>
      </c>
      <c r="O7" s="120" t="s">
        <v>721</v>
      </c>
      <c r="P7" s="193"/>
    </row>
    <row r="8" spans="1:16" ht="23.25" customHeight="1">
      <c r="A8" s="48" t="s">
        <v>110</v>
      </c>
      <c r="B8" s="252">
        <v>106</v>
      </c>
      <c r="C8" s="252">
        <v>9</v>
      </c>
      <c r="D8" s="252">
        <v>463</v>
      </c>
      <c r="E8" s="252">
        <v>80</v>
      </c>
      <c r="F8" s="252">
        <v>7</v>
      </c>
      <c r="G8" s="253">
        <v>35</v>
      </c>
      <c r="H8" s="253">
        <v>1</v>
      </c>
      <c r="I8" s="252">
        <v>26</v>
      </c>
      <c r="J8" s="252">
        <v>15</v>
      </c>
      <c r="K8" s="254">
        <v>0</v>
      </c>
      <c r="L8" s="254">
        <v>0</v>
      </c>
      <c r="M8" s="252">
        <v>3</v>
      </c>
      <c r="N8" s="254">
        <v>1</v>
      </c>
      <c r="O8" s="252">
        <v>27</v>
      </c>
      <c r="P8" s="251" t="s">
        <v>110</v>
      </c>
    </row>
    <row r="9" spans="1:16" ht="23.25" customHeight="1">
      <c r="A9" s="48" t="s">
        <v>1013</v>
      </c>
      <c r="B9" s="252">
        <v>145</v>
      </c>
      <c r="C9" s="252">
        <v>26</v>
      </c>
      <c r="D9" s="252">
        <v>495</v>
      </c>
      <c r="E9" s="252">
        <v>64</v>
      </c>
      <c r="F9" s="252">
        <v>11</v>
      </c>
      <c r="G9" s="253">
        <v>37</v>
      </c>
      <c r="H9" s="253">
        <v>6</v>
      </c>
      <c r="I9" s="252">
        <v>27</v>
      </c>
      <c r="J9" s="252">
        <v>17</v>
      </c>
      <c r="K9" s="254">
        <v>0</v>
      </c>
      <c r="L9" s="254">
        <v>0</v>
      </c>
      <c r="M9" s="252">
        <v>3</v>
      </c>
      <c r="N9" s="254">
        <v>1</v>
      </c>
      <c r="O9" s="252">
        <v>38</v>
      </c>
      <c r="P9" s="377" t="s">
        <v>1013</v>
      </c>
    </row>
    <row r="10" spans="1:16" ht="23.25" customHeight="1">
      <c r="A10" s="48" t="s">
        <v>1014</v>
      </c>
      <c r="B10" s="252">
        <v>175</v>
      </c>
      <c r="C10" s="252">
        <v>17</v>
      </c>
      <c r="D10" s="252">
        <v>479</v>
      </c>
      <c r="E10" s="252">
        <v>75</v>
      </c>
      <c r="F10" s="252">
        <v>17</v>
      </c>
      <c r="G10" s="253">
        <v>43</v>
      </c>
      <c r="H10" s="253">
        <v>15</v>
      </c>
      <c r="I10" s="252">
        <v>28</v>
      </c>
      <c r="J10" s="252">
        <v>17</v>
      </c>
      <c r="K10" s="254">
        <v>0</v>
      </c>
      <c r="L10" s="254">
        <v>1</v>
      </c>
      <c r="M10" s="252">
        <v>3</v>
      </c>
      <c r="N10" s="254">
        <v>1</v>
      </c>
      <c r="O10" s="252">
        <v>41</v>
      </c>
      <c r="P10" s="377" t="s">
        <v>1014</v>
      </c>
    </row>
    <row r="11" spans="1:16" s="27" customFormat="1" ht="23.25" customHeight="1">
      <c r="A11" s="635" t="s">
        <v>1246</v>
      </c>
      <c r="B11" s="636">
        <v>229</v>
      </c>
      <c r="C11" s="637">
        <v>7</v>
      </c>
      <c r="D11" s="637">
        <v>471</v>
      </c>
      <c r="E11" s="637">
        <v>91</v>
      </c>
      <c r="F11" s="637">
        <v>23</v>
      </c>
      <c r="G11" s="640">
        <v>64</v>
      </c>
      <c r="H11" s="640">
        <v>58</v>
      </c>
      <c r="I11" s="637">
        <v>28</v>
      </c>
      <c r="J11" s="637">
        <v>18</v>
      </c>
      <c r="K11" s="637">
        <v>0</v>
      </c>
      <c r="L11" s="637">
        <v>3</v>
      </c>
      <c r="M11" s="637">
        <v>3</v>
      </c>
      <c r="N11" s="637">
        <v>1</v>
      </c>
      <c r="O11" s="638">
        <v>42</v>
      </c>
      <c r="P11" s="641" t="s">
        <v>1246</v>
      </c>
    </row>
    <row r="12" spans="1:26" ht="11.25" customHeight="1">
      <c r="A12" s="98"/>
      <c r="B12" s="98"/>
      <c r="C12" s="98"/>
      <c r="D12" s="98"/>
      <c r="E12" s="98"/>
      <c r="F12" s="98"/>
      <c r="G12" s="98"/>
      <c r="H12" s="98"/>
      <c r="I12" s="43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3:17" ht="12.75">
      <c r="M13" s="192"/>
      <c r="N13" s="192"/>
      <c r="Q13" s="388" t="s">
        <v>983</v>
      </c>
    </row>
    <row r="14" spans="1:17" ht="39" customHeight="1">
      <c r="A14" s="181"/>
      <c r="B14" s="897" t="s">
        <v>75</v>
      </c>
      <c r="C14" s="899"/>
      <c r="D14" s="389" t="s">
        <v>723</v>
      </c>
      <c r="E14" s="390" t="s">
        <v>76</v>
      </c>
      <c r="F14" s="380"/>
      <c r="G14" s="381"/>
      <c r="H14" s="897" t="s">
        <v>77</v>
      </c>
      <c r="I14" s="898"/>
      <c r="J14" s="898"/>
      <c r="K14" s="898"/>
      <c r="L14" s="898"/>
      <c r="M14" s="898"/>
      <c r="N14" s="898"/>
      <c r="O14" s="898"/>
      <c r="P14" s="899"/>
      <c r="Q14" s="208"/>
    </row>
    <row r="15" spans="1:17" ht="12.75" customHeight="1">
      <c r="A15" s="184" t="s">
        <v>550</v>
      </c>
      <c r="B15" s="391" t="s">
        <v>724</v>
      </c>
      <c r="C15" s="391" t="s">
        <v>725</v>
      </c>
      <c r="D15" s="392" t="s">
        <v>640</v>
      </c>
      <c r="E15" s="391" t="s">
        <v>726</v>
      </c>
      <c r="F15" s="391" t="s">
        <v>727</v>
      </c>
      <c r="G15" s="391" t="s">
        <v>728</v>
      </c>
      <c r="H15" s="391" t="s">
        <v>729</v>
      </c>
      <c r="I15" s="391" t="s">
        <v>730</v>
      </c>
      <c r="J15" s="391" t="s">
        <v>731</v>
      </c>
      <c r="K15" s="391" t="s">
        <v>732</v>
      </c>
      <c r="L15" s="391" t="s">
        <v>731</v>
      </c>
      <c r="M15" s="391" t="s">
        <v>731</v>
      </c>
      <c r="N15" s="900" t="s">
        <v>78</v>
      </c>
      <c r="O15" s="393" t="s">
        <v>733</v>
      </c>
      <c r="P15" s="393" t="s">
        <v>1027</v>
      </c>
      <c r="Q15" s="110" t="s">
        <v>534</v>
      </c>
    </row>
    <row r="16" spans="1:17" ht="12.75">
      <c r="A16" s="54"/>
      <c r="B16" s="394"/>
      <c r="C16" s="394"/>
      <c r="D16" s="394"/>
      <c r="E16" s="395" t="s">
        <v>724</v>
      </c>
      <c r="F16" s="395" t="s">
        <v>724</v>
      </c>
      <c r="G16" s="395" t="s">
        <v>724</v>
      </c>
      <c r="H16" s="395" t="s">
        <v>734</v>
      </c>
      <c r="I16" s="395" t="s">
        <v>735</v>
      </c>
      <c r="J16" s="395" t="s">
        <v>736</v>
      </c>
      <c r="K16" s="395" t="s">
        <v>737</v>
      </c>
      <c r="L16" s="395" t="s">
        <v>738</v>
      </c>
      <c r="M16" s="395" t="s">
        <v>739</v>
      </c>
      <c r="N16" s="901"/>
      <c r="O16" s="396" t="s">
        <v>740</v>
      </c>
      <c r="P16" s="396" t="s">
        <v>1028</v>
      </c>
      <c r="Q16" s="110"/>
    </row>
    <row r="17" spans="1:17" ht="12.75">
      <c r="A17" s="184" t="s">
        <v>894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901"/>
      <c r="O17" s="397"/>
      <c r="P17" s="397"/>
      <c r="Q17" s="110" t="s">
        <v>611</v>
      </c>
    </row>
    <row r="18" spans="1:17" ht="70.5" customHeight="1">
      <c r="A18" s="56"/>
      <c r="B18" s="398" t="s">
        <v>741</v>
      </c>
      <c r="C18" s="398" t="s">
        <v>742</v>
      </c>
      <c r="D18" s="398" t="s">
        <v>743</v>
      </c>
      <c r="E18" s="399" t="s">
        <v>744</v>
      </c>
      <c r="F18" s="399" t="s">
        <v>745</v>
      </c>
      <c r="G18" s="399" t="s">
        <v>746</v>
      </c>
      <c r="H18" s="399" t="s">
        <v>747</v>
      </c>
      <c r="I18" s="399" t="s">
        <v>748</v>
      </c>
      <c r="J18" s="399" t="s">
        <v>749</v>
      </c>
      <c r="K18" s="399" t="s">
        <v>750</v>
      </c>
      <c r="L18" s="399" t="s">
        <v>751</v>
      </c>
      <c r="M18" s="399" t="s">
        <v>752</v>
      </c>
      <c r="N18" s="400" t="s">
        <v>645</v>
      </c>
      <c r="O18" s="401" t="s">
        <v>753</v>
      </c>
      <c r="P18" s="95" t="s">
        <v>1029</v>
      </c>
      <c r="Q18" s="131"/>
    </row>
    <row r="19" spans="1:17" ht="27.75" customHeight="1">
      <c r="A19" s="48" t="s">
        <v>110</v>
      </c>
      <c r="B19" s="255">
        <v>0</v>
      </c>
      <c r="C19" s="252">
        <v>23</v>
      </c>
      <c r="D19" s="255">
        <v>5</v>
      </c>
      <c r="E19" s="255">
        <v>0</v>
      </c>
      <c r="F19" s="255">
        <v>3</v>
      </c>
      <c r="G19" s="255">
        <v>3</v>
      </c>
      <c r="H19" s="255">
        <v>2</v>
      </c>
      <c r="I19" s="255">
        <v>4</v>
      </c>
      <c r="J19" s="255">
        <v>37</v>
      </c>
      <c r="K19" s="255">
        <v>0</v>
      </c>
      <c r="L19" s="255">
        <v>1</v>
      </c>
      <c r="M19" s="255">
        <v>23</v>
      </c>
      <c r="N19" s="255">
        <v>0</v>
      </c>
      <c r="O19" s="255">
        <v>0</v>
      </c>
      <c r="P19" s="255">
        <v>0</v>
      </c>
      <c r="Q19" s="251" t="s">
        <v>110</v>
      </c>
    </row>
    <row r="20" spans="1:17" ht="27.75" customHeight="1">
      <c r="A20" s="48" t="s">
        <v>1013</v>
      </c>
      <c r="B20" s="255">
        <v>0</v>
      </c>
      <c r="C20" s="252">
        <v>26</v>
      </c>
      <c r="D20" s="255">
        <v>5</v>
      </c>
      <c r="E20" s="255">
        <v>0</v>
      </c>
      <c r="F20" s="255">
        <v>4</v>
      </c>
      <c r="G20" s="255">
        <v>1</v>
      </c>
      <c r="H20" s="255">
        <v>2</v>
      </c>
      <c r="I20" s="255">
        <v>6</v>
      </c>
      <c r="J20" s="255">
        <v>48</v>
      </c>
      <c r="K20" s="255">
        <v>0</v>
      </c>
      <c r="L20" s="255">
        <v>1</v>
      </c>
      <c r="M20" s="255">
        <v>26</v>
      </c>
      <c r="N20" s="255">
        <v>0</v>
      </c>
      <c r="O20" s="255">
        <v>0</v>
      </c>
      <c r="P20" s="255">
        <v>0</v>
      </c>
      <c r="Q20" s="377" t="s">
        <v>1013</v>
      </c>
    </row>
    <row r="21" spans="1:17" ht="27.75" customHeight="1">
      <c r="A21" s="48" t="s">
        <v>1014</v>
      </c>
      <c r="B21" s="255">
        <v>0</v>
      </c>
      <c r="C21" s="252">
        <v>27</v>
      </c>
      <c r="D21" s="255">
        <v>5</v>
      </c>
      <c r="E21" s="255">
        <v>0</v>
      </c>
      <c r="F21" s="255">
        <v>5</v>
      </c>
      <c r="G21" s="255">
        <v>1</v>
      </c>
      <c r="H21" s="255">
        <v>2</v>
      </c>
      <c r="I21" s="255">
        <v>5</v>
      </c>
      <c r="J21" s="255">
        <v>55</v>
      </c>
      <c r="K21" s="255">
        <v>0</v>
      </c>
      <c r="L21" s="255">
        <v>1</v>
      </c>
      <c r="M21" s="255">
        <v>33</v>
      </c>
      <c r="N21" s="255">
        <v>0</v>
      </c>
      <c r="O21" s="255">
        <v>0</v>
      </c>
      <c r="P21" s="714">
        <v>0</v>
      </c>
      <c r="Q21" s="60" t="s">
        <v>1014</v>
      </c>
    </row>
    <row r="22" spans="1:17" s="27" customFormat="1" ht="27.75" customHeight="1">
      <c r="A22" s="635" t="s">
        <v>1246</v>
      </c>
      <c r="B22" s="636">
        <v>0</v>
      </c>
      <c r="C22" s="637">
        <v>28</v>
      </c>
      <c r="D22" s="637">
        <v>5</v>
      </c>
      <c r="E22" s="637">
        <v>0</v>
      </c>
      <c r="F22" s="637">
        <v>6</v>
      </c>
      <c r="G22" s="637">
        <v>3</v>
      </c>
      <c r="H22" s="637">
        <v>2</v>
      </c>
      <c r="I22" s="637">
        <v>7</v>
      </c>
      <c r="J22" s="637">
        <v>63</v>
      </c>
      <c r="K22" s="637">
        <v>0</v>
      </c>
      <c r="L22" s="637">
        <v>1</v>
      </c>
      <c r="M22" s="637">
        <v>32</v>
      </c>
      <c r="N22" s="637">
        <v>0</v>
      </c>
      <c r="O22" s="637">
        <v>0</v>
      </c>
      <c r="P22" s="638">
        <v>0</v>
      </c>
      <c r="Q22" s="639" t="s">
        <v>1246</v>
      </c>
    </row>
    <row r="23" spans="1:15" s="63" customFormat="1" ht="17.25" customHeight="1">
      <c r="A23" s="247" t="s">
        <v>1226</v>
      </c>
      <c r="O23" s="341" t="s">
        <v>1245</v>
      </c>
    </row>
    <row r="24" s="63" customFormat="1" ht="17.25" customHeight="1">
      <c r="A24" s="402" t="s">
        <v>754</v>
      </c>
    </row>
    <row r="25" s="63" customFormat="1" ht="17.25" customHeight="1">
      <c r="A25" s="402" t="s">
        <v>755</v>
      </c>
    </row>
    <row r="26" s="63" customFormat="1" ht="17.25" customHeight="1">
      <c r="A26" s="402" t="s">
        <v>756</v>
      </c>
    </row>
    <row r="27" s="63" customFormat="1" ht="17.25" customHeight="1">
      <c r="A27" s="63" t="s">
        <v>757</v>
      </c>
    </row>
    <row r="28" ht="19.5" customHeight="1">
      <c r="A28" s="26" t="s">
        <v>1026</v>
      </c>
    </row>
  </sheetData>
  <sheetProtection/>
  <mergeCells count="11">
    <mergeCell ref="H14:P14"/>
    <mergeCell ref="B14:C14"/>
    <mergeCell ref="N15:N17"/>
    <mergeCell ref="A1:P1"/>
    <mergeCell ref="P2:Q2"/>
    <mergeCell ref="F3:I3"/>
    <mergeCell ref="J3:O3"/>
    <mergeCell ref="P3:P4"/>
    <mergeCell ref="E4:E7"/>
    <mergeCell ref="F4:H4"/>
    <mergeCell ref="I4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showZeros="0" zoomScale="90" zoomScaleNormal="90" zoomScalePageLayoutView="0" workbookViewId="0" topLeftCell="A1">
      <selection activeCell="A2" sqref="A2"/>
    </sheetView>
  </sheetViews>
  <sheetFormatPr defaultColWidth="8.88671875" defaultRowHeight="13.5"/>
  <cols>
    <col min="1" max="1" width="8.77734375" style="26" customWidth="1"/>
    <col min="2" max="2" width="9.10546875" style="26" customWidth="1"/>
    <col min="3" max="3" width="12.4453125" style="26" customWidth="1"/>
    <col min="4" max="4" width="12.4453125" style="26" bestFit="1" customWidth="1"/>
    <col min="5" max="5" width="11.4453125" style="26" customWidth="1"/>
    <col min="6" max="6" width="10.99609375" style="26" bestFit="1" customWidth="1"/>
    <col min="7" max="7" width="10.99609375" style="26" customWidth="1"/>
    <col min="8" max="8" width="11.3359375" style="26" customWidth="1"/>
    <col min="9" max="9" width="11.5546875" style="26" customWidth="1"/>
    <col min="10" max="12" width="13.4453125" style="26" customWidth="1"/>
    <col min="13" max="15" width="10.88671875" style="26" customWidth="1"/>
    <col min="16" max="16384" width="8.88671875" style="26" customWidth="1"/>
  </cols>
  <sheetData>
    <row r="1" spans="1:12" ht="30" customHeight="1">
      <c r="A1" s="729" t="s">
        <v>1327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</row>
    <row r="2" spans="1:12" ht="25.5" customHeight="1">
      <c r="A2" s="131" t="s">
        <v>805</v>
      </c>
      <c r="B2" s="131"/>
      <c r="C2" s="131"/>
      <c r="D2" s="132"/>
      <c r="E2" s="132"/>
      <c r="F2" s="132"/>
      <c r="G2" s="132"/>
      <c r="I2" s="132"/>
      <c r="J2" s="132"/>
      <c r="L2" s="133" t="s">
        <v>806</v>
      </c>
    </row>
    <row r="3" spans="1:13" ht="20.25" customHeight="1">
      <c r="A3" s="181"/>
      <c r="B3" s="839" t="s">
        <v>397</v>
      </c>
      <c r="C3" s="733" t="s">
        <v>398</v>
      </c>
      <c r="D3" s="731"/>
      <c r="E3" s="731"/>
      <c r="F3" s="732"/>
      <c r="G3" s="733" t="s">
        <v>399</v>
      </c>
      <c r="H3" s="731"/>
      <c r="I3" s="732"/>
      <c r="J3" s="730" t="s">
        <v>807</v>
      </c>
      <c r="K3" s="731"/>
      <c r="L3" s="732"/>
      <c r="M3" s="733" t="s">
        <v>196</v>
      </c>
    </row>
    <row r="4" spans="1:13" ht="20.25" customHeight="1">
      <c r="A4" s="54" t="s">
        <v>195</v>
      </c>
      <c r="B4" s="840"/>
      <c r="C4" s="733" t="s">
        <v>400</v>
      </c>
      <c r="D4" s="745"/>
      <c r="E4" s="746"/>
      <c r="F4" s="138" t="s">
        <v>401</v>
      </c>
      <c r="G4" s="902"/>
      <c r="H4" s="903"/>
      <c r="I4" s="836"/>
      <c r="J4" s="902" t="s">
        <v>808</v>
      </c>
      <c r="K4" s="903"/>
      <c r="L4" s="836"/>
      <c r="M4" s="738"/>
    </row>
    <row r="5" spans="1:13" ht="21" customHeight="1">
      <c r="A5" s="54" t="s">
        <v>122</v>
      </c>
      <c r="B5" s="840"/>
      <c r="C5" s="58"/>
      <c r="D5" s="58" t="s">
        <v>809</v>
      </c>
      <c r="E5" s="58" t="s">
        <v>402</v>
      </c>
      <c r="F5" s="848" t="s">
        <v>918</v>
      </c>
      <c r="G5" s="58"/>
      <c r="H5" s="138" t="s">
        <v>809</v>
      </c>
      <c r="I5" s="138" t="s">
        <v>402</v>
      </c>
      <c r="J5" s="58"/>
      <c r="K5" s="138" t="s">
        <v>403</v>
      </c>
      <c r="L5" s="138" t="s">
        <v>404</v>
      </c>
      <c r="M5" s="54" t="s">
        <v>590</v>
      </c>
    </row>
    <row r="6" spans="1:13" ht="21" customHeight="1">
      <c r="A6" s="56"/>
      <c r="B6" s="841"/>
      <c r="C6" s="59"/>
      <c r="D6" s="59" t="s">
        <v>713</v>
      </c>
      <c r="E6" s="59" t="s">
        <v>810</v>
      </c>
      <c r="F6" s="841"/>
      <c r="G6" s="59"/>
      <c r="H6" s="59" t="s">
        <v>713</v>
      </c>
      <c r="I6" s="59" t="s">
        <v>810</v>
      </c>
      <c r="J6" s="59"/>
      <c r="K6" s="179" t="s">
        <v>811</v>
      </c>
      <c r="L6" s="59" t="s">
        <v>812</v>
      </c>
      <c r="M6" s="142"/>
    </row>
    <row r="7" spans="1:13" ht="22.5" customHeight="1">
      <c r="A7" s="44" t="s">
        <v>577</v>
      </c>
      <c r="B7" s="119">
        <v>43</v>
      </c>
      <c r="C7" s="102">
        <v>18592323</v>
      </c>
      <c r="D7" s="102">
        <v>16920509</v>
      </c>
      <c r="E7" s="102">
        <v>1671814</v>
      </c>
      <c r="F7" s="105">
        <v>1527002</v>
      </c>
      <c r="G7" s="102">
        <v>7578301</v>
      </c>
      <c r="H7" s="102">
        <v>6801301</v>
      </c>
      <c r="I7" s="102">
        <v>777000</v>
      </c>
      <c r="J7" s="107">
        <v>3386714</v>
      </c>
      <c r="K7" s="107">
        <v>2523289</v>
      </c>
      <c r="L7" s="107">
        <v>863425</v>
      </c>
      <c r="M7" s="45" t="s">
        <v>577</v>
      </c>
    </row>
    <row r="8" spans="1:14" ht="22.5" customHeight="1">
      <c r="A8" s="44" t="s">
        <v>109</v>
      </c>
      <c r="B8" s="119">
        <v>42</v>
      </c>
      <c r="C8" s="102">
        <v>19708449</v>
      </c>
      <c r="D8" s="102">
        <v>17729655</v>
      </c>
      <c r="E8" s="102">
        <v>1978794</v>
      </c>
      <c r="F8" s="105">
        <v>1550691</v>
      </c>
      <c r="G8" s="102">
        <v>8740976</v>
      </c>
      <c r="H8" s="102">
        <v>7695339</v>
      </c>
      <c r="I8" s="102">
        <v>1045637</v>
      </c>
      <c r="J8" s="107">
        <v>4505264</v>
      </c>
      <c r="K8" s="107">
        <v>3082156</v>
      </c>
      <c r="L8" s="107">
        <v>1423108</v>
      </c>
      <c r="M8" s="45" t="s">
        <v>109</v>
      </c>
      <c r="N8" s="26" t="s">
        <v>405</v>
      </c>
    </row>
    <row r="9" spans="1:13" ht="22.5" customHeight="1">
      <c r="A9" s="44" t="s">
        <v>1013</v>
      </c>
      <c r="B9" s="242">
        <v>41</v>
      </c>
      <c r="C9" s="102">
        <v>18379127</v>
      </c>
      <c r="D9" s="102">
        <v>15664642</v>
      </c>
      <c r="E9" s="102">
        <v>2714485</v>
      </c>
      <c r="F9" s="105">
        <v>1557766</v>
      </c>
      <c r="G9" s="102">
        <v>9691703</v>
      </c>
      <c r="H9" s="102">
        <v>8010304</v>
      </c>
      <c r="I9" s="102">
        <v>1681399</v>
      </c>
      <c r="J9" s="107">
        <v>5529315</v>
      </c>
      <c r="K9" s="107">
        <v>3184662</v>
      </c>
      <c r="L9" s="107">
        <v>2344653</v>
      </c>
      <c r="M9" s="45" t="s">
        <v>1013</v>
      </c>
    </row>
    <row r="10" spans="1:14" ht="22.5" customHeight="1">
      <c r="A10" s="44" t="s">
        <v>1014</v>
      </c>
      <c r="B10" s="242">
        <v>32</v>
      </c>
      <c r="C10" s="102">
        <v>15187152</v>
      </c>
      <c r="D10" s="102">
        <v>12224482</v>
      </c>
      <c r="E10" s="102">
        <v>2962670</v>
      </c>
      <c r="F10" s="105">
        <v>1587442</v>
      </c>
      <c r="G10" s="102">
        <v>10851265</v>
      </c>
      <c r="H10" s="102">
        <v>8517417</v>
      </c>
      <c r="I10" s="102">
        <v>2333848</v>
      </c>
      <c r="J10" s="107">
        <v>6546323</v>
      </c>
      <c r="K10" s="107">
        <v>3385885</v>
      </c>
      <c r="L10" s="107">
        <v>3160438</v>
      </c>
      <c r="M10" s="45" t="s">
        <v>1014</v>
      </c>
      <c r="N10" s="26" t="s">
        <v>405</v>
      </c>
    </row>
    <row r="11" spans="1:14" s="27" customFormat="1" ht="22.5" customHeight="1">
      <c r="A11" s="46" t="s">
        <v>1246</v>
      </c>
      <c r="B11" s="683">
        <v>37</v>
      </c>
      <c r="C11" s="675">
        <v>15253285</v>
      </c>
      <c r="D11" s="675">
        <v>11712599</v>
      </c>
      <c r="E11" s="675">
        <v>3540686</v>
      </c>
      <c r="F11" s="675">
        <v>1512135</v>
      </c>
      <c r="G11" s="684">
        <v>12273917</v>
      </c>
      <c r="H11" s="684">
        <v>8945601</v>
      </c>
      <c r="I11" s="684">
        <v>3328316</v>
      </c>
      <c r="J11" s="584" t="s">
        <v>236</v>
      </c>
      <c r="K11" s="584" t="s">
        <v>236</v>
      </c>
      <c r="L11" s="584" t="s">
        <v>236</v>
      </c>
      <c r="M11" s="47" t="s">
        <v>1246</v>
      </c>
      <c r="N11" s="27" t="s">
        <v>1236</v>
      </c>
    </row>
    <row r="12" spans="1:13" ht="22.5" customHeight="1">
      <c r="A12" s="44" t="s">
        <v>647</v>
      </c>
      <c r="B12" s="682"/>
      <c r="C12" s="105">
        <v>974563</v>
      </c>
      <c r="D12" s="105">
        <v>852698</v>
      </c>
      <c r="E12" s="105">
        <v>121865</v>
      </c>
      <c r="F12" s="105">
        <v>164441</v>
      </c>
      <c r="G12" s="102">
        <v>798756</v>
      </c>
      <c r="H12" s="102">
        <v>699305</v>
      </c>
      <c r="I12" s="102">
        <v>99451</v>
      </c>
      <c r="J12" s="507" t="s">
        <v>236</v>
      </c>
      <c r="K12" s="507" t="s">
        <v>236</v>
      </c>
      <c r="L12" s="507" t="s">
        <v>236</v>
      </c>
      <c r="M12" s="45" t="s">
        <v>563</v>
      </c>
    </row>
    <row r="13" spans="1:13" ht="22.5" customHeight="1">
      <c r="A13" s="44" t="s">
        <v>648</v>
      </c>
      <c r="B13" s="119"/>
      <c r="C13" s="105">
        <v>922748</v>
      </c>
      <c r="D13" s="105">
        <v>762474</v>
      </c>
      <c r="E13" s="105">
        <v>160274</v>
      </c>
      <c r="F13" s="105">
        <v>119557</v>
      </c>
      <c r="G13" s="102">
        <v>792298</v>
      </c>
      <c r="H13" s="102">
        <v>655956</v>
      </c>
      <c r="I13" s="102">
        <v>136342</v>
      </c>
      <c r="J13" s="507" t="s">
        <v>236</v>
      </c>
      <c r="K13" s="507" t="s">
        <v>236</v>
      </c>
      <c r="L13" s="507" t="s">
        <v>236</v>
      </c>
      <c r="M13" s="45" t="s">
        <v>564</v>
      </c>
    </row>
    <row r="14" spans="1:13" ht="22.5" customHeight="1">
      <c r="A14" s="44" t="s">
        <v>649</v>
      </c>
      <c r="B14" s="119"/>
      <c r="C14" s="105">
        <v>1132818</v>
      </c>
      <c r="D14" s="105">
        <v>929869</v>
      </c>
      <c r="E14" s="105">
        <v>202949</v>
      </c>
      <c r="F14" s="105">
        <v>92543</v>
      </c>
      <c r="G14" s="102">
        <v>892056</v>
      </c>
      <c r="H14" s="102">
        <v>720697</v>
      </c>
      <c r="I14" s="102">
        <v>171359</v>
      </c>
      <c r="J14" s="507" t="s">
        <v>236</v>
      </c>
      <c r="K14" s="507" t="s">
        <v>236</v>
      </c>
      <c r="L14" s="507" t="s">
        <v>236</v>
      </c>
      <c r="M14" s="45" t="s">
        <v>565</v>
      </c>
    </row>
    <row r="15" spans="1:13" ht="22.5" customHeight="1">
      <c r="A15" s="44" t="s">
        <v>650</v>
      </c>
      <c r="B15" s="119"/>
      <c r="C15" s="105">
        <v>1647771</v>
      </c>
      <c r="D15" s="105">
        <v>1297511</v>
      </c>
      <c r="E15" s="105">
        <v>350260</v>
      </c>
      <c r="F15" s="105">
        <v>126822</v>
      </c>
      <c r="G15" s="102">
        <v>1132542</v>
      </c>
      <c r="H15" s="102">
        <v>828297</v>
      </c>
      <c r="I15" s="102">
        <v>304245</v>
      </c>
      <c r="J15" s="507" t="s">
        <v>236</v>
      </c>
      <c r="K15" s="507" t="s">
        <v>236</v>
      </c>
      <c r="L15" s="507" t="s">
        <v>236</v>
      </c>
      <c r="M15" s="45" t="s">
        <v>566</v>
      </c>
    </row>
    <row r="16" spans="1:15" ht="22.5" customHeight="1">
      <c r="A16" s="44" t="s">
        <v>651</v>
      </c>
      <c r="B16" s="119"/>
      <c r="C16" s="105">
        <v>1346458</v>
      </c>
      <c r="D16" s="105">
        <v>986481</v>
      </c>
      <c r="E16" s="105">
        <v>359977</v>
      </c>
      <c r="F16" s="105">
        <v>135051</v>
      </c>
      <c r="G16" s="102">
        <v>1010858</v>
      </c>
      <c r="H16" s="102">
        <v>719045</v>
      </c>
      <c r="I16" s="102">
        <v>291813</v>
      </c>
      <c r="J16" s="507" t="s">
        <v>236</v>
      </c>
      <c r="K16" s="507" t="s">
        <v>236</v>
      </c>
      <c r="L16" s="507" t="s">
        <v>236</v>
      </c>
      <c r="M16" s="45" t="s">
        <v>652</v>
      </c>
      <c r="O16" s="256"/>
    </row>
    <row r="17" spans="1:13" ht="22.5" customHeight="1">
      <c r="A17" s="44" t="s">
        <v>653</v>
      </c>
      <c r="B17" s="119"/>
      <c r="C17" s="105">
        <v>1297044</v>
      </c>
      <c r="D17" s="105">
        <v>942702</v>
      </c>
      <c r="E17" s="105">
        <v>354342</v>
      </c>
      <c r="F17" s="105">
        <v>113701</v>
      </c>
      <c r="G17" s="102">
        <v>1068106</v>
      </c>
      <c r="H17" s="102">
        <v>742952</v>
      </c>
      <c r="I17" s="102">
        <v>325154</v>
      </c>
      <c r="J17" s="507" t="s">
        <v>236</v>
      </c>
      <c r="K17" s="507" t="s">
        <v>236</v>
      </c>
      <c r="L17" s="507" t="s">
        <v>236</v>
      </c>
      <c r="M17" s="45" t="s">
        <v>567</v>
      </c>
    </row>
    <row r="18" spans="1:13" ht="22.5" customHeight="1">
      <c r="A18" s="44" t="s">
        <v>654</v>
      </c>
      <c r="B18" s="119"/>
      <c r="C18" s="105">
        <v>1324947</v>
      </c>
      <c r="D18" s="105">
        <v>896127</v>
      </c>
      <c r="E18" s="105">
        <v>428820</v>
      </c>
      <c r="F18" s="105">
        <v>92102</v>
      </c>
      <c r="G18" s="102">
        <v>1155181</v>
      </c>
      <c r="H18" s="102">
        <v>735020</v>
      </c>
      <c r="I18" s="102">
        <v>420161</v>
      </c>
      <c r="J18" s="507" t="s">
        <v>236</v>
      </c>
      <c r="K18" s="507" t="s">
        <v>236</v>
      </c>
      <c r="L18" s="507" t="s">
        <v>236</v>
      </c>
      <c r="M18" s="45" t="s">
        <v>568</v>
      </c>
    </row>
    <row r="19" spans="1:13" ht="22.5" customHeight="1">
      <c r="A19" s="44" t="s">
        <v>655</v>
      </c>
      <c r="B19" s="119"/>
      <c r="C19" s="105">
        <v>1590886</v>
      </c>
      <c r="D19" s="105">
        <v>1146418</v>
      </c>
      <c r="E19" s="105">
        <v>444468</v>
      </c>
      <c r="F19" s="105">
        <v>118116</v>
      </c>
      <c r="G19" s="102">
        <v>1247474</v>
      </c>
      <c r="H19" s="102">
        <v>769201</v>
      </c>
      <c r="I19" s="102">
        <v>478273</v>
      </c>
      <c r="J19" s="507" t="s">
        <v>236</v>
      </c>
      <c r="K19" s="507" t="s">
        <v>236</v>
      </c>
      <c r="L19" s="507" t="s">
        <v>236</v>
      </c>
      <c r="M19" s="45" t="s">
        <v>569</v>
      </c>
    </row>
    <row r="20" spans="1:13" ht="22.5" customHeight="1">
      <c r="A20" s="44" t="s">
        <v>656</v>
      </c>
      <c r="B20" s="119"/>
      <c r="C20" s="105">
        <v>1297065</v>
      </c>
      <c r="D20" s="105">
        <v>961675</v>
      </c>
      <c r="E20" s="105">
        <v>335390</v>
      </c>
      <c r="F20" s="105">
        <v>118080</v>
      </c>
      <c r="G20" s="102">
        <v>1091564</v>
      </c>
      <c r="H20" s="102">
        <v>752847</v>
      </c>
      <c r="I20" s="102">
        <v>338717</v>
      </c>
      <c r="J20" s="507" t="s">
        <v>236</v>
      </c>
      <c r="K20" s="507" t="s">
        <v>236</v>
      </c>
      <c r="L20" s="507" t="s">
        <v>236</v>
      </c>
      <c r="M20" s="45" t="s">
        <v>570</v>
      </c>
    </row>
    <row r="21" spans="1:13" ht="22.5" customHeight="1">
      <c r="A21" s="44" t="s">
        <v>571</v>
      </c>
      <c r="B21" s="119"/>
      <c r="C21" s="105">
        <v>1648520</v>
      </c>
      <c r="D21" s="105">
        <v>1301765</v>
      </c>
      <c r="E21" s="105">
        <v>346755</v>
      </c>
      <c r="F21" s="105">
        <v>177947</v>
      </c>
      <c r="G21" s="102">
        <v>1222459</v>
      </c>
      <c r="H21" s="102">
        <v>880943</v>
      </c>
      <c r="I21" s="102">
        <v>341516</v>
      </c>
      <c r="J21" s="507" t="s">
        <v>236</v>
      </c>
      <c r="K21" s="507" t="s">
        <v>236</v>
      </c>
      <c r="L21" s="507" t="s">
        <v>236</v>
      </c>
      <c r="M21" s="45" t="s">
        <v>572</v>
      </c>
    </row>
    <row r="22" spans="1:13" ht="22.5" customHeight="1">
      <c r="A22" s="44" t="s">
        <v>573</v>
      </c>
      <c r="B22" s="119"/>
      <c r="C22" s="105">
        <v>1201744</v>
      </c>
      <c r="D22" s="105">
        <v>960547</v>
      </c>
      <c r="E22" s="105">
        <v>241197</v>
      </c>
      <c r="F22" s="105">
        <v>149210</v>
      </c>
      <c r="G22" s="102">
        <v>986234</v>
      </c>
      <c r="H22" s="102">
        <v>762758</v>
      </c>
      <c r="I22" s="102">
        <v>223476</v>
      </c>
      <c r="J22" s="507" t="s">
        <v>236</v>
      </c>
      <c r="K22" s="507" t="s">
        <v>236</v>
      </c>
      <c r="L22" s="507" t="s">
        <v>236</v>
      </c>
      <c r="M22" s="45" t="s">
        <v>574</v>
      </c>
    </row>
    <row r="23" spans="1:14" ht="22.5" customHeight="1">
      <c r="A23" s="76" t="s">
        <v>575</v>
      </c>
      <c r="B23" s="120"/>
      <c r="C23" s="679">
        <v>868721</v>
      </c>
      <c r="D23" s="679">
        <v>674332</v>
      </c>
      <c r="E23" s="679">
        <v>194389</v>
      </c>
      <c r="F23" s="679">
        <v>104565</v>
      </c>
      <c r="G23" s="457">
        <v>876389</v>
      </c>
      <c r="H23" s="457">
        <v>678580</v>
      </c>
      <c r="I23" s="457">
        <v>197809</v>
      </c>
      <c r="J23" s="593" t="s">
        <v>236</v>
      </c>
      <c r="K23" s="593" t="s">
        <v>236</v>
      </c>
      <c r="L23" s="594" t="s">
        <v>236</v>
      </c>
      <c r="M23" s="56" t="s">
        <v>576</v>
      </c>
      <c r="N23" s="256"/>
    </row>
    <row r="24" spans="1:8" s="63" customFormat="1" ht="14.25" customHeight="1">
      <c r="A24" s="185" t="s">
        <v>1244</v>
      </c>
      <c r="H24" s="250" t="s">
        <v>1245</v>
      </c>
    </row>
    <row r="25" spans="1:8" s="63" customFormat="1" ht="14.25" customHeight="1">
      <c r="A25" s="63" t="s">
        <v>922</v>
      </c>
      <c r="H25" s="352" t="s">
        <v>1003</v>
      </c>
    </row>
    <row r="26" s="63" customFormat="1" ht="14.25" customHeight="1">
      <c r="A26" s="63" t="s">
        <v>923</v>
      </c>
    </row>
    <row r="27" s="63" customFormat="1" ht="14.25" customHeight="1">
      <c r="A27" s="63" t="s">
        <v>1074</v>
      </c>
    </row>
  </sheetData>
  <sheetProtection/>
  <mergeCells count="10">
    <mergeCell ref="A1:L1"/>
    <mergeCell ref="B3:B6"/>
    <mergeCell ref="C3:F3"/>
    <mergeCell ref="G3:I3"/>
    <mergeCell ref="J3:L3"/>
    <mergeCell ref="M3:M4"/>
    <mergeCell ref="C4:E4"/>
    <mergeCell ref="G4:I4"/>
    <mergeCell ref="J4:L4"/>
    <mergeCell ref="F5:F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"/>
  <sheetViews>
    <sheetView showZeros="0" zoomScalePageLayoutView="0" workbookViewId="0" topLeftCell="A1">
      <selection activeCell="A2" sqref="A2:B2"/>
    </sheetView>
  </sheetViews>
  <sheetFormatPr defaultColWidth="8.88671875" defaultRowHeight="13.5"/>
  <cols>
    <col min="1" max="1" width="8.88671875" style="26" customWidth="1"/>
    <col min="2" max="2" width="10.10546875" style="26" bestFit="1" customWidth="1"/>
    <col min="3" max="3" width="9.4453125" style="26" customWidth="1"/>
    <col min="4" max="4" width="10.10546875" style="26" customWidth="1"/>
    <col min="5" max="5" width="10.10546875" style="26" bestFit="1" customWidth="1"/>
    <col min="6" max="6" width="10.10546875" style="26" customWidth="1"/>
    <col min="7" max="7" width="11.10546875" style="26" customWidth="1"/>
    <col min="8" max="11" width="8.99609375" style="26" bestFit="1" customWidth="1"/>
    <col min="12" max="16384" width="8.88671875" style="26" customWidth="1"/>
  </cols>
  <sheetData>
    <row r="1" spans="1:12" ht="30.75" customHeight="1">
      <c r="A1" s="729" t="s">
        <v>1328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</row>
    <row r="2" spans="1:11" ht="18" customHeight="1">
      <c r="A2" s="904" t="s">
        <v>875</v>
      </c>
      <c r="B2" s="904"/>
      <c r="C2" s="132"/>
      <c r="D2" s="132"/>
      <c r="E2" s="132"/>
      <c r="F2" s="132"/>
      <c r="G2" s="132"/>
      <c r="H2" s="132"/>
      <c r="I2" s="132"/>
      <c r="J2" s="871" t="s">
        <v>876</v>
      </c>
      <c r="K2" s="871"/>
    </row>
    <row r="3" spans="1:13" ht="30.75" customHeight="1">
      <c r="A3" s="257"/>
      <c r="B3" s="138" t="s">
        <v>114</v>
      </c>
      <c r="C3" s="138" t="s">
        <v>406</v>
      </c>
      <c r="D3" s="138" t="s">
        <v>407</v>
      </c>
      <c r="E3" s="138" t="s">
        <v>408</v>
      </c>
      <c r="F3" s="138" t="s">
        <v>411</v>
      </c>
      <c r="G3" s="138" t="s">
        <v>412</v>
      </c>
      <c r="H3" s="138" t="s">
        <v>413</v>
      </c>
      <c r="I3" s="138" t="s">
        <v>414</v>
      </c>
      <c r="J3" s="138" t="s">
        <v>321</v>
      </c>
      <c r="K3" s="204"/>
      <c r="M3" s="43" t="s">
        <v>640</v>
      </c>
    </row>
    <row r="4" spans="1:11" ht="30.75" customHeight="1">
      <c r="A4" s="44" t="s">
        <v>543</v>
      </c>
      <c r="B4" s="58"/>
      <c r="C4" s="141"/>
      <c r="D4" s="141"/>
      <c r="E4" s="141"/>
      <c r="F4" s="141"/>
      <c r="G4" s="141"/>
      <c r="H4" s="141"/>
      <c r="I4" s="141"/>
      <c r="J4" s="141"/>
      <c r="K4" s="45" t="s">
        <v>534</v>
      </c>
    </row>
    <row r="5" spans="1:11" ht="30.75" customHeight="1">
      <c r="A5" s="191"/>
      <c r="B5" s="59" t="s">
        <v>553</v>
      </c>
      <c r="C5" s="59" t="s">
        <v>878</v>
      </c>
      <c r="D5" s="59" t="s">
        <v>879</v>
      </c>
      <c r="E5" s="59" t="s">
        <v>880</v>
      </c>
      <c r="F5" s="59" t="s">
        <v>409</v>
      </c>
      <c r="G5" s="59" t="s">
        <v>881</v>
      </c>
      <c r="H5" s="59" t="s">
        <v>410</v>
      </c>
      <c r="I5" s="59" t="s">
        <v>882</v>
      </c>
      <c r="J5" s="59" t="s">
        <v>772</v>
      </c>
      <c r="K5" s="144"/>
    </row>
    <row r="6" spans="1:11" s="134" customFormat="1" ht="22.5" customHeight="1">
      <c r="A6" s="44" t="s">
        <v>577</v>
      </c>
      <c r="B6" s="108">
        <f>SUM(C6:J6)</f>
        <v>777000</v>
      </c>
      <c r="C6" s="108">
        <v>19895</v>
      </c>
      <c r="D6" s="108">
        <v>187790</v>
      </c>
      <c r="E6" s="108">
        <v>406164</v>
      </c>
      <c r="F6" s="108">
        <v>23550</v>
      </c>
      <c r="G6" s="108">
        <v>11793</v>
      </c>
      <c r="H6" s="108">
        <v>31405</v>
      </c>
      <c r="I6" s="108">
        <v>40867</v>
      </c>
      <c r="J6" s="108">
        <v>55536</v>
      </c>
      <c r="K6" s="45" t="s">
        <v>577</v>
      </c>
    </row>
    <row r="7" spans="1:11" s="134" customFormat="1" ht="22.5" customHeight="1">
      <c r="A7" s="44" t="s">
        <v>109</v>
      </c>
      <c r="B7" s="108">
        <f>SUM(C7:J7)</f>
        <v>1045637</v>
      </c>
      <c r="C7" s="108">
        <v>26648</v>
      </c>
      <c r="D7" s="108">
        <v>173700</v>
      </c>
      <c r="E7" s="108">
        <v>570247</v>
      </c>
      <c r="F7" s="108">
        <v>53045</v>
      </c>
      <c r="G7" s="108">
        <v>26601</v>
      </c>
      <c r="H7" s="108">
        <v>55927</v>
      </c>
      <c r="I7" s="108">
        <v>31661</v>
      </c>
      <c r="J7" s="108">
        <v>107808</v>
      </c>
      <c r="K7" s="45" t="s">
        <v>109</v>
      </c>
    </row>
    <row r="8" spans="1:11" s="134" customFormat="1" ht="22.5" customHeight="1">
      <c r="A8" s="44" t="s">
        <v>1013</v>
      </c>
      <c r="B8" s="108">
        <v>1681399</v>
      </c>
      <c r="C8" s="108">
        <v>25143</v>
      </c>
      <c r="D8" s="108">
        <v>180357</v>
      </c>
      <c r="E8" s="108">
        <v>1084094</v>
      </c>
      <c r="F8" s="108">
        <v>76192</v>
      </c>
      <c r="G8" s="108">
        <v>38980</v>
      </c>
      <c r="H8" s="108">
        <v>63818</v>
      </c>
      <c r="I8" s="108">
        <v>51012</v>
      </c>
      <c r="J8" s="108">
        <v>161803</v>
      </c>
      <c r="K8" s="45" t="s">
        <v>1013</v>
      </c>
    </row>
    <row r="9" spans="1:11" s="134" customFormat="1" ht="22.5" customHeight="1">
      <c r="A9" s="44" t="s">
        <v>1014</v>
      </c>
      <c r="B9" s="108">
        <v>2333848</v>
      </c>
      <c r="C9" s="108">
        <v>21439</v>
      </c>
      <c r="D9" s="108">
        <v>128879</v>
      </c>
      <c r="E9" s="108">
        <v>1812172</v>
      </c>
      <c r="F9" s="108">
        <v>74956</v>
      </c>
      <c r="G9" s="108">
        <v>39761</v>
      </c>
      <c r="H9" s="108">
        <v>56622</v>
      </c>
      <c r="I9" s="108">
        <v>38890</v>
      </c>
      <c r="J9" s="108">
        <v>161129</v>
      </c>
      <c r="K9" s="45" t="s">
        <v>1014</v>
      </c>
    </row>
    <row r="10" spans="1:11" s="27" customFormat="1" ht="22.5" customHeight="1">
      <c r="A10" s="448" t="s">
        <v>1246</v>
      </c>
      <c r="B10" s="642">
        <v>3328316</v>
      </c>
      <c r="C10" s="643">
        <v>19812</v>
      </c>
      <c r="D10" s="643">
        <v>96519</v>
      </c>
      <c r="E10" s="643">
        <v>2859092</v>
      </c>
      <c r="F10" s="643">
        <v>63953</v>
      </c>
      <c r="G10" s="643">
        <v>28405</v>
      </c>
      <c r="H10" s="643">
        <v>46307</v>
      </c>
      <c r="I10" s="643">
        <v>32189</v>
      </c>
      <c r="J10" s="643">
        <v>182039</v>
      </c>
      <c r="K10" s="89" t="s">
        <v>1246</v>
      </c>
    </row>
    <row r="11" spans="1:11" s="63" customFormat="1" ht="17.25" customHeight="1">
      <c r="A11" s="247" t="s">
        <v>328</v>
      </c>
      <c r="B11" s="291"/>
      <c r="C11" s="291"/>
      <c r="D11" s="198"/>
      <c r="E11" s="198"/>
      <c r="F11" s="247" t="s">
        <v>329</v>
      </c>
      <c r="I11" s="247"/>
      <c r="J11" s="291"/>
      <c r="K11" s="291"/>
    </row>
    <row r="12" spans="1:19" s="63" customFormat="1" ht="17.25" customHeight="1">
      <c r="A12" s="352" t="s">
        <v>183</v>
      </c>
      <c r="B12" s="352"/>
      <c r="C12" s="352"/>
      <c r="D12" s="352"/>
      <c r="E12" s="352"/>
      <c r="F12" s="352" t="s">
        <v>330</v>
      </c>
      <c r="G12" s="352"/>
      <c r="H12" s="352"/>
      <c r="I12" s="352"/>
      <c r="J12" s="352"/>
      <c r="K12" s="352"/>
      <c r="M12" s="352"/>
      <c r="N12" s="352"/>
      <c r="O12" s="352"/>
      <c r="P12" s="352"/>
      <c r="Q12" s="352"/>
      <c r="R12" s="352"/>
      <c r="S12" s="352"/>
    </row>
  </sheetData>
  <sheetProtection/>
  <mergeCells count="3">
    <mergeCell ref="A1:L1"/>
    <mergeCell ref="A2:B2"/>
    <mergeCell ref="J2:K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S25"/>
  <sheetViews>
    <sheetView showZeros="0" zoomScale="90" zoomScaleNormal="90" zoomScalePageLayoutView="0" workbookViewId="0" topLeftCell="A1">
      <selection activeCell="F30" sqref="F30"/>
    </sheetView>
  </sheetViews>
  <sheetFormatPr defaultColWidth="8.88671875" defaultRowHeight="13.5"/>
  <cols>
    <col min="1" max="1" width="12.3359375" style="26" customWidth="1"/>
    <col min="2" max="2" width="16.5546875" style="26" customWidth="1"/>
    <col min="3" max="6" width="19.10546875" style="26" customWidth="1"/>
    <col min="7" max="7" width="13.77734375" style="26" customWidth="1"/>
    <col min="8" max="16384" width="8.88671875" style="26" customWidth="1"/>
  </cols>
  <sheetData>
    <row r="1" spans="1:7" ht="42" customHeight="1">
      <c r="A1" s="814" t="s">
        <v>1329</v>
      </c>
      <c r="B1" s="814"/>
      <c r="C1" s="814"/>
      <c r="D1" s="814"/>
      <c r="E1" s="814"/>
      <c r="F1" s="814"/>
      <c r="G1" s="814"/>
    </row>
    <row r="2" spans="1:7" ht="18" customHeight="1">
      <c r="A2" s="132" t="s">
        <v>875</v>
      </c>
      <c r="B2" s="132"/>
      <c r="C2" s="132"/>
      <c r="D2" s="132"/>
      <c r="E2" s="132"/>
      <c r="F2" s="132"/>
      <c r="G2" s="258" t="s">
        <v>883</v>
      </c>
    </row>
    <row r="3" spans="1:7" ht="16.5" customHeight="1">
      <c r="A3" s="181"/>
      <c r="B3" s="210" t="s">
        <v>218</v>
      </c>
      <c r="C3" s="733" t="s">
        <v>415</v>
      </c>
      <c r="D3" s="732"/>
      <c r="E3" s="733" t="s">
        <v>884</v>
      </c>
      <c r="F3" s="732"/>
      <c r="G3" s="135"/>
    </row>
    <row r="4" spans="1:7" ht="16.5" customHeight="1">
      <c r="A4" s="54" t="s">
        <v>543</v>
      </c>
      <c r="B4" s="58"/>
      <c r="C4" s="831" t="s">
        <v>885</v>
      </c>
      <c r="D4" s="740"/>
      <c r="E4" s="739" t="s">
        <v>886</v>
      </c>
      <c r="F4" s="740"/>
      <c r="G4" s="54" t="s">
        <v>534</v>
      </c>
    </row>
    <row r="5" spans="1:7" ht="16.5" customHeight="1">
      <c r="A5" s="54" t="s">
        <v>122</v>
      </c>
      <c r="B5" s="58"/>
      <c r="C5" s="138" t="s">
        <v>887</v>
      </c>
      <c r="D5" s="138" t="s">
        <v>416</v>
      </c>
      <c r="E5" s="138" t="s">
        <v>417</v>
      </c>
      <c r="F5" s="210" t="s">
        <v>418</v>
      </c>
      <c r="G5" s="54" t="s">
        <v>590</v>
      </c>
    </row>
    <row r="6" spans="1:7" ht="16.5" customHeight="1">
      <c r="A6" s="56"/>
      <c r="B6" s="59" t="s">
        <v>553</v>
      </c>
      <c r="C6" s="59" t="s">
        <v>888</v>
      </c>
      <c r="D6" s="59" t="s">
        <v>889</v>
      </c>
      <c r="E6" s="59" t="s">
        <v>890</v>
      </c>
      <c r="F6" s="179" t="s">
        <v>936</v>
      </c>
      <c r="G6" s="142"/>
    </row>
    <row r="7" spans="1:7" ht="22.5" customHeight="1">
      <c r="A7" s="44" t="s">
        <v>577</v>
      </c>
      <c r="B7" s="259">
        <v>7578301</v>
      </c>
      <c r="C7" s="260">
        <v>6647958</v>
      </c>
      <c r="D7" s="260">
        <v>930343</v>
      </c>
      <c r="E7" s="260">
        <v>1846054</v>
      </c>
      <c r="F7" s="261">
        <v>5732247</v>
      </c>
      <c r="G7" s="45" t="s">
        <v>577</v>
      </c>
    </row>
    <row r="8" spans="1:7" ht="22.5" customHeight="1">
      <c r="A8" s="44" t="s">
        <v>109</v>
      </c>
      <c r="B8" s="259">
        <v>8740976</v>
      </c>
      <c r="C8" s="260">
        <v>7613683</v>
      </c>
      <c r="D8" s="260">
        <v>1127293</v>
      </c>
      <c r="E8" s="260">
        <v>1457033</v>
      </c>
      <c r="F8" s="261">
        <v>7283943</v>
      </c>
      <c r="G8" s="45" t="s">
        <v>109</v>
      </c>
    </row>
    <row r="9" spans="1:7" ht="22.5" customHeight="1">
      <c r="A9" s="44" t="s">
        <v>1013</v>
      </c>
      <c r="B9" s="259">
        <v>9691703</v>
      </c>
      <c r="C9" s="260">
        <v>8561657</v>
      </c>
      <c r="D9" s="260">
        <v>1130046</v>
      </c>
      <c r="E9" s="260">
        <v>1409666</v>
      </c>
      <c r="F9" s="260">
        <v>8282037</v>
      </c>
      <c r="G9" s="45" t="s">
        <v>1013</v>
      </c>
    </row>
    <row r="10" spans="1:7" ht="22.5" customHeight="1">
      <c r="A10" s="44" t="s">
        <v>1014</v>
      </c>
      <c r="B10" s="259">
        <v>10851265</v>
      </c>
      <c r="C10" s="260">
        <v>9401801</v>
      </c>
      <c r="D10" s="260">
        <v>1449464</v>
      </c>
      <c r="E10" s="260">
        <v>1248723</v>
      </c>
      <c r="F10" s="260">
        <v>9602542</v>
      </c>
      <c r="G10" s="45" t="s">
        <v>1014</v>
      </c>
    </row>
    <row r="11" spans="1:7" s="27" customFormat="1" ht="22.5" customHeight="1">
      <c r="A11" s="46" t="s">
        <v>1246</v>
      </c>
      <c r="B11" s="644">
        <v>12273917</v>
      </c>
      <c r="C11" s="645">
        <v>10950678</v>
      </c>
      <c r="D11" s="645">
        <v>1323239</v>
      </c>
      <c r="E11" s="645">
        <v>2052394</v>
      </c>
      <c r="F11" s="645">
        <v>10221523</v>
      </c>
      <c r="G11" s="47" t="s">
        <v>1246</v>
      </c>
    </row>
    <row r="12" spans="1:7" ht="22.5" customHeight="1">
      <c r="A12" s="44" t="s">
        <v>647</v>
      </c>
      <c r="B12" s="259"/>
      <c r="C12" s="260">
        <v>705951</v>
      </c>
      <c r="D12" s="260">
        <v>92805</v>
      </c>
      <c r="E12" s="260">
        <v>73548</v>
      </c>
      <c r="F12" s="261">
        <v>725208</v>
      </c>
      <c r="G12" s="45" t="s">
        <v>563</v>
      </c>
    </row>
    <row r="13" spans="1:7" ht="22.5" customHeight="1">
      <c r="A13" s="44" t="s">
        <v>648</v>
      </c>
      <c r="B13" s="259"/>
      <c r="C13" s="260">
        <v>713001</v>
      </c>
      <c r="D13" s="260">
        <v>79297</v>
      </c>
      <c r="E13" s="260">
        <v>199008</v>
      </c>
      <c r="F13" s="261">
        <v>593290</v>
      </c>
      <c r="G13" s="45" t="s">
        <v>564</v>
      </c>
    </row>
    <row r="14" spans="1:7" ht="22.5" customHeight="1">
      <c r="A14" s="44" t="s">
        <v>649</v>
      </c>
      <c r="B14" s="259"/>
      <c r="C14" s="260">
        <v>785065</v>
      </c>
      <c r="D14" s="260">
        <v>106991</v>
      </c>
      <c r="E14" s="260">
        <v>225638</v>
      </c>
      <c r="F14" s="261">
        <v>666418</v>
      </c>
      <c r="G14" s="45" t="s">
        <v>565</v>
      </c>
    </row>
    <row r="15" spans="1:7" ht="22.5" customHeight="1">
      <c r="A15" s="44" t="s">
        <v>650</v>
      </c>
      <c r="B15" s="259"/>
      <c r="C15" s="260">
        <v>985941</v>
      </c>
      <c r="D15" s="260">
        <v>146601</v>
      </c>
      <c r="E15" s="260">
        <v>275127</v>
      </c>
      <c r="F15" s="261">
        <v>857415</v>
      </c>
      <c r="G15" s="45" t="s">
        <v>566</v>
      </c>
    </row>
    <row r="16" spans="1:7" ht="22.5" customHeight="1">
      <c r="A16" s="44" t="s">
        <v>651</v>
      </c>
      <c r="B16" s="259"/>
      <c r="C16" s="260">
        <v>899401</v>
      </c>
      <c r="D16" s="260">
        <v>111457</v>
      </c>
      <c r="E16" s="260">
        <v>116525</v>
      </c>
      <c r="F16" s="261">
        <v>894333</v>
      </c>
      <c r="G16" s="45" t="s">
        <v>652</v>
      </c>
    </row>
    <row r="17" spans="1:7" ht="22.5" customHeight="1">
      <c r="A17" s="44" t="s">
        <v>653</v>
      </c>
      <c r="B17" s="259"/>
      <c r="C17" s="260">
        <v>943026</v>
      </c>
      <c r="D17" s="260">
        <v>125080</v>
      </c>
      <c r="E17" s="260">
        <v>162153</v>
      </c>
      <c r="F17" s="261">
        <v>905953</v>
      </c>
      <c r="G17" s="45" t="s">
        <v>567</v>
      </c>
    </row>
    <row r="18" spans="1:7" ht="22.5" customHeight="1">
      <c r="A18" s="44" t="s">
        <v>654</v>
      </c>
      <c r="B18" s="259"/>
      <c r="C18" s="260">
        <v>1022897</v>
      </c>
      <c r="D18" s="260">
        <v>132284</v>
      </c>
      <c r="E18" s="260">
        <v>141984</v>
      </c>
      <c r="F18" s="261">
        <v>1013197</v>
      </c>
      <c r="G18" s="45" t="s">
        <v>568</v>
      </c>
    </row>
    <row r="19" spans="1:7" ht="22.5" customHeight="1">
      <c r="A19" s="44" t="s">
        <v>655</v>
      </c>
      <c r="B19" s="259"/>
      <c r="C19" s="260">
        <v>1075332</v>
      </c>
      <c r="D19" s="260">
        <v>172142</v>
      </c>
      <c r="E19" s="260">
        <v>147955</v>
      </c>
      <c r="F19" s="261">
        <v>1099519</v>
      </c>
      <c r="G19" s="45" t="s">
        <v>569</v>
      </c>
    </row>
    <row r="20" spans="1:7" ht="22.5" customHeight="1">
      <c r="A20" s="44" t="s">
        <v>656</v>
      </c>
      <c r="B20" s="259"/>
      <c r="C20" s="260">
        <v>972254</v>
      </c>
      <c r="D20" s="260">
        <v>119310</v>
      </c>
      <c r="E20" s="260">
        <v>177708</v>
      </c>
      <c r="F20" s="261">
        <v>913856</v>
      </c>
      <c r="G20" s="45" t="s">
        <v>570</v>
      </c>
    </row>
    <row r="21" spans="1:7" ht="22.5" customHeight="1">
      <c r="A21" s="44" t="s">
        <v>571</v>
      </c>
      <c r="B21" s="259"/>
      <c r="C21" s="260">
        <v>1101551</v>
      </c>
      <c r="D21" s="260">
        <v>120908</v>
      </c>
      <c r="E21" s="260">
        <v>198354</v>
      </c>
      <c r="F21" s="261">
        <v>1024105</v>
      </c>
      <c r="G21" s="45" t="s">
        <v>572</v>
      </c>
    </row>
    <row r="22" spans="1:7" ht="22.5" customHeight="1">
      <c r="A22" s="44" t="s">
        <v>573</v>
      </c>
      <c r="B22" s="259"/>
      <c r="C22" s="260">
        <v>920226</v>
      </c>
      <c r="D22" s="260">
        <v>66008</v>
      </c>
      <c r="E22" s="260">
        <v>189611</v>
      </c>
      <c r="F22" s="261">
        <v>796623</v>
      </c>
      <c r="G22" s="45" t="s">
        <v>574</v>
      </c>
    </row>
    <row r="23" spans="1:7" ht="22.5" customHeight="1">
      <c r="A23" s="76" t="s">
        <v>575</v>
      </c>
      <c r="B23" s="646"/>
      <c r="C23" s="647">
        <v>826033</v>
      </c>
      <c r="D23" s="647">
        <v>50356</v>
      </c>
      <c r="E23" s="647">
        <v>144783</v>
      </c>
      <c r="F23" s="648">
        <v>731606</v>
      </c>
      <c r="G23" s="50" t="s">
        <v>576</v>
      </c>
    </row>
    <row r="24" spans="1:5" s="63" customFormat="1" ht="15.75" customHeight="1">
      <c r="A24" s="185" t="s">
        <v>189</v>
      </c>
      <c r="E24" s="250" t="s">
        <v>332</v>
      </c>
    </row>
    <row r="25" spans="1:19" s="63" customFormat="1" ht="15.75" customHeight="1">
      <c r="A25" s="352" t="s">
        <v>183</v>
      </c>
      <c r="B25" s="352"/>
      <c r="C25" s="352"/>
      <c r="D25" s="352"/>
      <c r="E25" s="352" t="s">
        <v>333</v>
      </c>
      <c r="F25" s="352"/>
      <c r="H25" s="352"/>
      <c r="I25" s="352"/>
      <c r="J25" s="352"/>
      <c r="K25" s="352"/>
      <c r="M25" s="352"/>
      <c r="N25" s="352"/>
      <c r="O25" s="352"/>
      <c r="P25" s="352"/>
      <c r="Q25" s="352"/>
      <c r="R25" s="352"/>
      <c r="S25" s="352"/>
    </row>
  </sheetData>
  <sheetProtection/>
  <mergeCells count="5">
    <mergeCell ref="A1:G1"/>
    <mergeCell ref="C3:D3"/>
    <mergeCell ref="E3:F3"/>
    <mergeCell ref="C4:D4"/>
    <mergeCell ref="E4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S24"/>
  <sheetViews>
    <sheetView zoomScalePageLayoutView="0" workbookViewId="0" topLeftCell="A1">
      <selection activeCell="B12" sqref="B12"/>
    </sheetView>
  </sheetViews>
  <sheetFormatPr defaultColWidth="35.21484375" defaultRowHeight="13.5"/>
  <cols>
    <col min="1" max="1" width="16.4453125" style="43" customWidth="1"/>
    <col min="2" max="2" width="31.88671875" style="43" customWidth="1"/>
    <col min="3" max="3" width="14.6640625" style="43" customWidth="1"/>
    <col min="4" max="4" width="8.99609375" style="43" customWidth="1"/>
    <col min="5" max="5" width="9.4453125" style="26" customWidth="1"/>
    <col min="6" max="6" width="8.77734375" style="26" customWidth="1"/>
    <col min="7" max="7" width="7.5546875" style="26" customWidth="1"/>
    <col min="8" max="8" width="25.5546875" style="26" customWidth="1"/>
    <col min="9" max="9" width="13.99609375" style="26" customWidth="1"/>
    <col min="10" max="16384" width="35.21484375" style="26" customWidth="1"/>
  </cols>
  <sheetData>
    <row r="1" spans="1:8" ht="34.5" customHeight="1">
      <c r="A1" s="905" t="s">
        <v>1330</v>
      </c>
      <c r="B1" s="822"/>
      <c r="C1" s="822"/>
      <c r="D1" s="822"/>
      <c r="E1" s="822"/>
      <c r="F1" s="822"/>
      <c r="G1" s="822"/>
      <c r="H1" s="822"/>
    </row>
    <row r="2" spans="1:8" s="493" customFormat="1" ht="22.5" customHeight="1">
      <c r="A2" s="664" t="s">
        <v>1229</v>
      </c>
      <c r="B2" s="496"/>
      <c r="C2" s="665"/>
      <c r="D2" s="596"/>
      <c r="E2" s="666"/>
      <c r="F2" s="667"/>
      <c r="G2" s="906" t="s">
        <v>1230</v>
      </c>
      <c r="H2" s="906"/>
    </row>
    <row r="3" spans="1:8" ht="18" customHeight="1">
      <c r="A3" s="129" t="s">
        <v>419</v>
      </c>
      <c r="B3" s="183" t="s">
        <v>420</v>
      </c>
      <c r="C3" s="129" t="s">
        <v>421</v>
      </c>
      <c r="D3" s="183" t="s">
        <v>422</v>
      </c>
      <c r="E3" s="827" t="s">
        <v>423</v>
      </c>
      <c r="F3" s="800"/>
      <c r="G3" s="800"/>
      <c r="H3" s="45" t="s">
        <v>534</v>
      </c>
    </row>
    <row r="4" spans="1:8" ht="18" customHeight="1">
      <c r="A4" s="41"/>
      <c r="B4" s="69"/>
      <c r="C4" s="69"/>
      <c r="D4" s="57"/>
      <c r="E4" s="57"/>
      <c r="F4" s="68" t="s">
        <v>424</v>
      </c>
      <c r="G4" s="68" t="s">
        <v>425</v>
      </c>
      <c r="H4" s="45"/>
    </row>
    <row r="5" spans="1:8" ht="18" customHeight="1">
      <c r="A5" s="96" t="s">
        <v>640</v>
      </c>
      <c r="B5" s="77" t="s">
        <v>813</v>
      </c>
      <c r="C5" s="77" t="s">
        <v>814</v>
      </c>
      <c r="D5" s="67" t="s">
        <v>895</v>
      </c>
      <c r="E5" s="67"/>
      <c r="F5" s="77" t="s">
        <v>713</v>
      </c>
      <c r="G5" s="77" t="s">
        <v>810</v>
      </c>
      <c r="H5" s="77" t="s">
        <v>646</v>
      </c>
    </row>
    <row r="6" spans="1:8" s="27" customFormat="1" ht="22.5" customHeight="1">
      <c r="A6" s="264" t="s">
        <v>1251</v>
      </c>
      <c r="B6" s="649" t="s">
        <v>1331</v>
      </c>
      <c r="C6" s="650"/>
      <c r="D6" s="651">
        <v>14240</v>
      </c>
      <c r="E6" s="651"/>
      <c r="F6" s="652"/>
      <c r="G6" s="653"/>
      <c r="H6" s="650" t="s">
        <v>1251</v>
      </c>
    </row>
    <row r="7" spans="1:8" ht="22.5" customHeight="1">
      <c r="A7" s="41" t="s">
        <v>1332</v>
      </c>
      <c r="B7" s="654" t="s">
        <v>1333</v>
      </c>
      <c r="C7" s="42" t="s">
        <v>1334</v>
      </c>
      <c r="D7" s="101">
        <v>1346</v>
      </c>
      <c r="E7" s="655" t="s">
        <v>236</v>
      </c>
      <c r="F7" s="655" t="s">
        <v>236</v>
      </c>
      <c r="G7" s="656" t="s">
        <v>236</v>
      </c>
      <c r="H7" s="657" t="s">
        <v>1335</v>
      </c>
    </row>
    <row r="8" spans="1:8" ht="22.5" customHeight="1">
      <c r="A8" s="41" t="s">
        <v>1336</v>
      </c>
      <c r="B8" s="654" t="s">
        <v>1337</v>
      </c>
      <c r="C8" s="42" t="s">
        <v>1338</v>
      </c>
      <c r="D8" s="101">
        <v>2684</v>
      </c>
      <c r="E8" s="655" t="s">
        <v>236</v>
      </c>
      <c r="F8" s="655" t="s">
        <v>236</v>
      </c>
      <c r="G8" s="656" t="s">
        <v>236</v>
      </c>
      <c r="H8" s="657" t="s">
        <v>1339</v>
      </c>
    </row>
    <row r="9" spans="1:8" ht="22.5" customHeight="1">
      <c r="A9" s="41" t="s">
        <v>1340</v>
      </c>
      <c r="B9" s="654" t="s">
        <v>1341</v>
      </c>
      <c r="C9" s="42" t="s">
        <v>1342</v>
      </c>
      <c r="D9" s="101">
        <v>298</v>
      </c>
      <c r="E9" s="655" t="s">
        <v>236</v>
      </c>
      <c r="F9" s="655" t="s">
        <v>236</v>
      </c>
      <c r="G9" s="656" t="s">
        <v>236</v>
      </c>
      <c r="H9" s="657" t="s">
        <v>1343</v>
      </c>
    </row>
    <row r="10" spans="1:8" ht="22.5" customHeight="1">
      <c r="A10" s="41" t="s">
        <v>1344</v>
      </c>
      <c r="B10" s="654" t="s">
        <v>1345</v>
      </c>
      <c r="C10" s="42" t="s">
        <v>1346</v>
      </c>
      <c r="D10" s="101">
        <v>239</v>
      </c>
      <c r="E10" s="655" t="s">
        <v>236</v>
      </c>
      <c r="F10" s="655" t="s">
        <v>236</v>
      </c>
      <c r="G10" s="656" t="s">
        <v>236</v>
      </c>
      <c r="H10" s="657" t="s">
        <v>1347</v>
      </c>
    </row>
    <row r="11" spans="1:8" ht="22.5" customHeight="1">
      <c r="A11" s="41" t="s">
        <v>1348</v>
      </c>
      <c r="B11" s="654" t="s">
        <v>1349</v>
      </c>
      <c r="C11" s="42" t="s">
        <v>1350</v>
      </c>
      <c r="D11" s="101">
        <v>970</v>
      </c>
      <c r="E11" s="103">
        <v>212481</v>
      </c>
      <c r="F11" s="103">
        <v>207336</v>
      </c>
      <c r="G11" s="658">
        <v>5145</v>
      </c>
      <c r="H11" s="657" t="s">
        <v>1351</v>
      </c>
    </row>
    <row r="12" spans="1:8" ht="22.5" customHeight="1">
      <c r="A12" s="41" t="s">
        <v>1352</v>
      </c>
      <c r="B12" s="654" t="s">
        <v>1353</v>
      </c>
      <c r="C12" s="42" t="s">
        <v>1354</v>
      </c>
      <c r="D12" s="101">
        <v>126</v>
      </c>
      <c r="E12" s="655" t="s">
        <v>236</v>
      </c>
      <c r="F12" s="655" t="s">
        <v>236</v>
      </c>
      <c r="G12" s="658" t="s">
        <v>236</v>
      </c>
      <c r="H12" s="657" t="s">
        <v>1355</v>
      </c>
    </row>
    <row r="13" spans="1:8" ht="22.5" customHeight="1">
      <c r="A13" s="41" t="s">
        <v>1356</v>
      </c>
      <c r="B13" s="654" t="s">
        <v>1357</v>
      </c>
      <c r="C13" s="42" t="s">
        <v>1354</v>
      </c>
      <c r="D13" s="101">
        <v>254</v>
      </c>
      <c r="E13" s="103">
        <v>532284</v>
      </c>
      <c r="F13" s="103">
        <v>516768</v>
      </c>
      <c r="G13" s="658">
        <v>15516</v>
      </c>
      <c r="H13" s="657" t="s">
        <v>1358</v>
      </c>
    </row>
    <row r="14" spans="1:8" ht="22.5" customHeight="1">
      <c r="A14" s="41" t="s">
        <v>1359</v>
      </c>
      <c r="B14" s="654" t="s">
        <v>1360</v>
      </c>
      <c r="C14" s="42" t="s">
        <v>1361</v>
      </c>
      <c r="D14" s="101">
        <v>100</v>
      </c>
      <c r="E14" s="655" t="s">
        <v>236</v>
      </c>
      <c r="F14" s="655" t="s">
        <v>236</v>
      </c>
      <c r="G14" s="656" t="s">
        <v>236</v>
      </c>
      <c r="H14" s="657" t="s">
        <v>1362</v>
      </c>
    </row>
    <row r="15" spans="1:8" ht="22.5" customHeight="1">
      <c r="A15" s="41" t="s">
        <v>1363</v>
      </c>
      <c r="B15" s="654" t="s">
        <v>1364</v>
      </c>
      <c r="C15" s="42" t="s">
        <v>1365</v>
      </c>
      <c r="D15" s="101">
        <v>380</v>
      </c>
      <c r="E15" s="655" t="s">
        <v>236</v>
      </c>
      <c r="F15" s="655" t="s">
        <v>236</v>
      </c>
      <c r="G15" s="656" t="s">
        <v>236</v>
      </c>
      <c r="H15" s="657" t="s">
        <v>1366</v>
      </c>
    </row>
    <row r="16" spans="1:8" ht="22.5" customHeight="1">
      <c r="A16" s="41" t="s">
        <v>1367</v>
      </c>
      <c r="B16" s="654" t="s">
        <v>1368</v>
      </c>
      <c r="C16" s="42" t="s">
        <v>1354</v>
      </c>
      <c r="D16" s="101">
        <v>134</v>
      </c>
      <c r="E16" s="655" t="s">
        <v>236</v>
      </c>
      <c r="F16" s="655" t="s">
        <v>236</v>
      </c>
      <c r="G16" s="656" t="s">
        <v>236</v>
      </c>
      <c r="H16" s="657" t="s">
        <v>1369</v>
      </c>
    </row>
    <row r="17" spans="1:8" ht="22.5" customHeight="1">
      <c r="A17" s="41" t="s">
        <v>1370</v>
      </c>
      <c r="B17" s="654" t="s">
        <v>1371</v>
      </c>
      <c r="C17" s="42" t="s">
        <v>1372</v>
      </c>
      <c r="D17" s="101">
        <v>4512</v>
      </c>
      <c r="E17" s="655" t="s">
        <v>236</v>
      </c>
      <c r="F17" s="655" t="s">
        <v>236</v>
      </c>
      <c r="G17" s="656" t="s">
        <v>236</v>
      </c>
      <c r="H17" s="657" t="s">
        <v>1373</v>
      </c>
    </row>
    <row r="18" spans="1:8" ht="22.5" customHeight="1">
      <c r="A18" s="41" t="s">
        <v>1374</v>
      </c>
      <c r="B18" s="654" t="s">
        <v>1375</v>
      </c>
      <c r="C18" s="42" t="s">
        <v>1376</v>
      </c>
      <c r="D18" s="101">
        <v>97</v>
      </c>
      <c r="E18" s="655" t="s">
        <v>236</v>
      </c>
      <c r="F18" s="655" t="s">
        <v>236</v>
      </c>
      <c r="G18" s="656" t="s">
        <v>236</v>
      </c>
      <c r="H18" s="657" t="s">
        <v>1377</v>
      </c>
    </row>
    <row r="19" spans="1:8" ht="22.5" customHeight="1">
      <c r="A19" s="41" t="s">
        <v>1378</v>
      </c>
      <c r="B19" s="654" t="s">
        <v>1379</v>
      </c>
      <c r="C19" s="42" t="s">
        <v>1380</v>
      </c>
      <c r="D19" s="101">
        <v>2407</v>
      </c>
      <c r="E19" s="655" t="s">
        <v>236</v>
      </c>
      <c r="F19" s="655" t="s">
        <v>236</v>
      </c>
      <c r="G19" s="656" t="s">
        <v>236</v>
      </c>
      <c r="H19" s="657" t="s">
        <v>1381</v>
      </c>
    </row>
    <row r="20" spans="1:9" ht="22.5" customHeight="1">
      <c r="A20" s="41" t="s">
        <v>1382</v>
      </c>
      <c r="B20" s="654" t="s">
        <v>1383</v>
      </c>
      <c r="C20" s="42" t="s">
        <v>1384</v>
      </c>
      <c r="D20" s="101">
        <v>156</v>
      </c>
      <c r="E20" s="655" t="s">
        <v>236</v>
      </c>
      <c r="F20" s="655" t="s">
        <v>236</v>
      </c>
      <c r="G20" s="656" t="s">
        <v>236</v>
      </c>
      <c r="H20" s="657" t="s">
        <v>1385</v>
      </c>
      <c r="I20" s="26" t="s">
        <v>1089</v>
      </c>
    </row>
    <row r="21" spans="1:8" ht="30" customHeight="1">
      <c r="A21" s="41" t="s">
        <v>1386</v>
      </c>
      <c r="B21" s="659" t="s">
        <v>1387</v>
      </c>
      <c r="C21" s="109" t="s">
        <v>1388</v>
      </c>
      <c r="D21" s="101">
        <v>160</v>
      </c>
      <c r="E21" s="655" t="s">
        <v>236</v>
      </c>
      <c r="F21" s="655" t="s">
        <v>236</v>
      </c>
      <c r="G21" s="656" t="s">
        <v>236</v>
      </c>
      <c r="H21" s="657" t="s">
        <v>1389</v>
      </c>
    </row>
    <row r="22" spans="1:8" ht="22.5" customHeight="1">
      <c r="A22" s="96" t="s">
        <v>1390</v>
      </c>
      <c r="B22" s="660" t="s">
        <v>1391</v>
      </c>
      <c r="C22" s="661" t="s">
        <v>1392</v>
      </c>
      <c r="D22" s="456">
        <v>377</v>
      </c>
      <c r="E22" s="662" t="s">
        <v>236</v>
      </c>
      <c r="F22" s="662" t="s">
        <v>236</v>
      </c>
      <c r="G22" s="518" t="s">
        <v>236</v>
      </c>
      <c r="H22" s="663" t="s">
        <v>1393</v>
      </c>
    </row>
    <row r="23" spans="1:16" ht="19.5" customHeight="1">
      <c r="A23" s="63" t="s">
        <v>1227</v>
      </c>
      <c r="B23" s="26"/>
      <c r="D23" s="208"/>
      <c r="E23" s="208" t="s">
        <v>1228</v>
      </c>
      <c r="F23" s="208"/>
      <c r="G23" s="208"/>
      <c r="H23" s="208"/>
      <c r="N23" s="130"/>
      <c r="O23" s="130"/>
      <c r="P23" s="130"/>
    </row>
    <row r="24" spans="1:19" s="63" customFormat="1" ht="15.75" customHeight="1">
      <c r="A24" s="352" t="s">
        <v>183</v>
      </c>
      <c r="B24" s="352"/>
      <c r="C24" s="352"/>
      <c r="D24" s="352"/>
      <c r="E24" s="352" t="s">
        <v>333</v>
      </c>
      <c r="F24" s="352"/>
      <c r="H24" s="352"/>
      <c r="I24" s="352"/>
      <c r="J24" s="352"/>
      <c r="K24" s="352"/>
      <c r="M24" s="352"/>
      <c r="N24" s="352"/>
      <c r="O24" s="352"/>
      <c r="P24" s="352"/>
      <c r="Q24" s="352"/>
      <c r="R24" s="352"/>
      <c r="S24" s="352"/>
    </row>
  </sheetData>
  <sheetProtection/>
  <mergeCells count="3">
    <mergeCell ref="A1:H1"/>
    <mergeCell ref="G2:H2"/>
    <mergeCell ref="E3:G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T61"/>
  <sheetViews>
    <sheetView zoomScalePageLayoutView="0" workbookViewId="0" topLeftCell="A1">
      <selection activeCell="A2" sqref="A2"/>
    </sheetView>
  </sheetViews>
  <sheetFormatPr defaultColWidth="35.21484375" defaultRowHeight="13.5"/>
  <cols>
    <col min="1" max="1" width="22.77734375" style="15" customWidth="1"/>
    <col min="2" max="2" width="12.6640625" style="14" customWidth="1"/>
    <col min="3" max="3" width="12.3359375" style="14" customWidth="1"/>
    <col min="4" max="4" width="13.21484375" style="14" customWidth="1"/>
    <col min="5" max="7" width="12.99609375" style="14" customWidth="1"/>
    <col min="8" max="8" width="12.10546875" style="14" customWidth="1"/>
    <col min="9" max="9" width="10.88671875" style="14" customWidth="1"/>
    <col min="10" max="11" width="10.88671875" style="670" customWidth="1"/>
    <col min="12" max="12" width="31.4453125" style="14" customWidth="1"/>
    <col min="13" max="13" width="35.77734375" style="14" customWidth="1"/>
    <col min="14" max="14" width="15.6640625" style="14" customWidth="1"/>
    <col min="15" max="16384" width="35.21484375" style="14" customWidth="1"/>
  </cols>
  <sheetData>
    <row r="1" spans="1:13" s="26" customFormat="1" ht="30" customHeight="1">
      <c r="A1" s="823" t="s">
        <v>1436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</row>
    <row r="2" spans="1:12" s="26" customFormat="1" ht="23.25" customHeight="1">
      <c r="A2" s="149" t="s">
        <v>80</v>
      </c>
      <c r="B2" s="130"/>
      <c r="C2" s="265"/>
      <c r="D2" s="130"/>
      <c r="H2" s="130"/>
      <c r="J2" s="27"/>
      <c r="K2" s="27"/>
      <c r="L2" s="265" t="s">
        <v>79</v>
      </c>
    </row>
    <row r="3" spans="1:12" s="26" customFormat="1" ht="27.75" customHeight="1">
      <c r="A3" s="129"/>
      <c r="B3" s="907" t="s">
        <v>535</v>
      </c>
      <c r="C3" s="907"/>
      <c r="D3" s="907" t="s">
        <v>722</v>
      </c>
      <c r="E3" s="907"/>
      <c r="F3" s="817" t="s">
        <v>1013</v>
      </c>
      <c r="G3" s="796"/>
      <c r="H3" s="907" t="s">
        <v>1015</v>
      </c>
      <c r="I3" s="907"/>
      <c r="J3" s="908" t="s">
        <v>1274</v>
      </c>
      <c r="K3" s="908"/>
      <c r="L3" s="266"/>
    </row>
    <row r="4" spans="1:12" s="26" customFormat="1" ht="18" customHeight="1">
      <c r="A4" s="41" t="s">
        <v>419</v>
      </c>
      <c r="B4" s="68" t="s">
        <v>431</v>
      </c>
      <c r="C4" s="183" t="s">
        <v>432</v>
      </c>
      <c r="D4" s="68" t="s">
        <v>431</v>
      </c>
      <c r="E4" s="183" t="s">
        <v>432</v>
      </c>
      <c r="F4" s="68" t="s">
        <v>1030</v>
      </c>
      <c r="G4" s="68" t="s">
        <v>1031</v>
      </c>
      <c r="H4" s="68" t="s">
        <v>431</v>
      </c>
      <c r="I4" s="183" t="s">
        <v>432</v>
      </c>
      <c r="J4" s="649" t="s">
        <v>1394</v>
      </c>
      <c r="K4" s="669" t="s">
        <v>1395</v>
      </c>
      <c r="L4" s="69" t="s">
        <v>646</v>
      </c>
    </row>
    <row r="5" spans="1:12" s="26" customFormat="1" ht="18" customHeight="1">
      <c r="A5" s="96"/>
      <c r="B5" s="77" t="s">
        <v>657</v>
      </c>
      <c r="C5" s="67" t="s">
        <v>658</v>
      </c>
      <c r="D5" s="77" t="s">
        <v>657</v>
      </c>
      <c r="E5" s="67" t="s">
        <v>658</v>
      </c>
      <c r="F5" s="77" t="s">
        <v>1032</v>
      </c>
      <c r="G5" s="77" t="s">
        <v>1033</v>
      </c>
      <c r="H5" s="77" t="s">
        <v>657</v>
      </c>
      <c r="I5" s="67" t="s">
        <v>658</v>
      </c>
      <c r="J5" s="519" t="s">
        <v>1396</v>
      </c>
      <c r="K5" s="572" t="s">
        <v>1397</v>
      </c>
      <c r="L5" s="193"/>
    </row>
    <row r="6" spans="1:12" s="27" customFormat="1" ht="22.5" customHeight="1">
      <c r="A6" s="62" t="s">
        <v>1398</v>
      </c>
      <c r="B6" s="1201">
        <f aca="true" t="shared" si="0" ref="B6:I6">SUM(B7:B24)</f>
        <v>7846703</v>
      </c>
      <c r="C6" s="1200">
        <f t="shared" si="0"/>
        <v>15488</v>
      </c>
      <c r="D6" s="1204">
        <f t="shared" si="0"/>
        <v>7743917</v>
      </c>
      <c r="E6" s="1205">
        <f t="shared" si="0"/>
        <v>16479</v>
      </c>
      <c r="F6" s="1205">
        <f t="shared" si="0"/>
        <v>7630257</v>
      </c>
      <c r="G6" s="1205">
        <f t="shared" si="0"/>
        <v>16443.162</v>
      </c>
      <c r="H6" s="1205">
        <f t="shared" si="0"/>
        <v>7612846</v>
      </c>
      <c r="I6" s="1205">
        <f t="shared" si="0"/>
        <v>15554</v>
      </c>
      <c r="J6" s="1200">
        <f>SUM(J7:J24)</f>
        <v>7041903</v>
      </c>
      <c r="K6" s="1200">
        <f>SUM(K7:K24)</f>
        <v>2708</v>
      </c>
      <c r="L6" s="73" t="s">
        <v>1399</v>
      </c>
    </row>
    <row r="7" spans="1:12" s="26" customFormat="1" ht="27" customHeight="1">
      <c r="A7" s="41" t="s">
        <v>1400</v>
      </c>
      <c r="B7" s="1204">
        <v>152447</v>
      </c>
      <c r="C7" s="1204">
        <v>316</v>
      </c>
      <c r="D7" s="1204">
        <v>141724</v>
      </c>
      <c r="E7" s="1204">
        <v>300</v>
      </c>
      <c r="F7" s="1204">
        <v>130241</v>
      </c>
      <c r="G7" s="1204">
        <v>275</v>
      </c>
      <c r="H7" s="1204">
        <v>110918</v>
      </c>
      <c r="I7" s="1204">
        <v>180</v>
      </c>
      <c r="J7" s="1201">
        <v>91119</v>
      </c>
      <c r="K7" s="1201">
        <v>0</v>
      </c>
      <c r="L7" s="267" t="s">
        <v>1401</v>
      </c>
    </row>
    <row r="8" spans="1:12" s="26" customFormat="1" ht="22.5" customHeight="1">
      <c r="A8" s="668" t="s">
        <v>1402</v>
      </c>
      <c r="B8" s="1204">
        <v>119576</v>
      </c>
      <c r="C8" s="1204">
        <v>20</v>
      </c>
      <c r="D8" s="1204">
        <v>122334</v>
      </c>
      <c r="E8" s="1204">
        <v>20</v>
      </c>
      <c r="F8" s="1204">
        <v>141839</v>
      </c>
      <c r="G8" s="1204">
        <v>28</v>
      </c>
      <c r="H8" s="1204">
        <v>144749</v>
      </c>
      <c r="I8" s="1204">
        <v>35</v>
      </c>
      <c r="J8" s="1201">
        <v>145549</v>
      </c>
      <c r="K8" s="1201">
        <v>38</v>
      </c>
      <c r="L8" s="267" t="s">
        <v>1403</v>
      </c>
    </row>
    <row r="9" spans="1:12" s="26" customFormat="1" ht="22.5" customHeight="1">
      <c r="A9" s="668" t="s">
        <v>1404</v>
      </c>
      <c r="B9" s="1204">
        <v>19828</v>
      </c>
      <c r="C9" s="1204">
        <v>1</v>
      </c>
      <c r="D9" s="1204">
        <v>31760</v>
      </c>
      <c r="E9" s="1204">
        <v>2</v>
      </c>
      <c r="F9" s="1204">
        <v>33250</v>
      </c>
      <c r="G9" s="1204">
        <v>2</v>
      </c>
      <c r="H9" s="1204">
        <v>35514</v>
      </c>
      <c r="I9" s="1204">
        <v>2</v>
      </c>
      <c r="J9" s="1201">
        <v>35845</v>
      </c>
      <c r="K9" s="1201">
        <v>3</v>
      </c>
      <c r="L9" s="267" t="s">
        <v>1405</v>
      </c>
    </row>
    <row r="10" spans="1:12" s="26" customFormat="1" ht="22.5" customHeight="1">
      <c r="A10" s="668" t="s">
        <v>1406</v>
      </c>
      <c r="B10" s="1204">
        <v>385370</v>
      </c>
      <c r="C10" s="1204">
        <v>0</v>
      </c>
      <c r="D10" s="1204">
        <v>461308</v>
      </c>
      <c r="E10" s="1204">
        <v>0</v>
      </c>
      <c r="F10" s="1204">
        <v>423580</v>
      </c>
      <c r="G10" s="1204">
        <v>0</v>
      </c>
      <c r="H10" s="1204">
        <v>389458</v>
      </c>
      <c r="I10" s="1204">
        <v>0</v>
      </c>
      <c r="J10" s="1201">
        <v>345933</v>
      </c>
      <c r="K10" s="1201">
        <v>0</v>
      </c>
      <c r="L10" s="267" t="s">
        <v>1407</v>
      </c>
    </row>
    <row r="11" spans="1:12" s="26" customFormat="1" ht="22.5" customHeight="1">
      <c r="A11" s="41" t="s">
        <v>1408</v>
      </c>
      <c r="B11" s="1204">
        <v>984408</v>
      </c>
      <c r="C11" s="1204">
        <v>404</v>
      </c>
      <c r="D11" s="1204">
        <v>1023482</v>
      </c>
      <c r="E11" s="1204">
        <v>320</v>
      </c>
      <c r="F11" s="1204">
        <v>893955</v>
      </c>
      <c r="G11" s="1204">
        <v>344</v>
      </c>
      <c r="H11" s="1204">
        <v>845965</v>
      </c>
      <c r="I11" s="1204">
        <v>393</v>
      </c>
      <c r="J11" s="1201">
        <v>796707</v>
      </c>
      <c r="K11" s="1201">
        <v>442</v>
      </c>
      <c r="L11" s="267" t="s">
        <v>1409</v>
      </c>
    </row>
    <row r="12" spans="1:12" s="26" customFormat="1" ht="22.5" customHeight="1">
      <c r="A12" s="41" t="s">
        <v>1410</v>
      </c>
      <c r="B12" s="1204">
        <v>638726</v>
      </c>
      <c r="C12" s="1204">
        <v>216</v>
      </c>
      <c r="D12" s="1204">
        <v>594026</v>
      </c>
      <c r="E12" s="1204">
        <v>289</v>
      </c>
      <c r="F12" s="1204">
        <v>609148</v>
      </c>
      <c r="G12" s="1204">
        <v>332</v>
      </c>
      <c r="H12" s="1204">
        <v>683861</v>
      </c>
      <c r="I12" s="1204">
        <v>399</v>
      </c>
      <c r="J12" s="1201">
        <v>546772</v>
      </c>
      <c r="K12" s="1201">
        <v>301</v>
      </c>
      <c r="L12" s="267" t="s">
        <v>1411</v>
      </c>
    </row>
    <row r="13" spans="1:12" s="26" customFormat="1" ht="22.5" customHeight="1">
      <c r="A13" s="41" t="s">
        <v>1412</v>
      </c>
      <c r="B13" s="1204">
        <v>208999</v>
      </c>
      <c r="C13" s="1204">
        <v>209</v>
      </c>
      <c r="D13" s="1204">
        <v>188117</v>
      </c>
      <c r="E13" s="1204">
        <v>211</v>
      </c>
      <c r="F13" s="1204">
        <v>363931</v>
      </c>
      <c r="G13" s="1204">
        <v>364.162</v>
      </c>
      <c r="H13" s="1204">
        <v>279329</v>
      </c>
      <c r="I13" s="1204">
        <v>362</v>
      </c>
      <c r="J13" s="1201">
        <v>212481</v>
      </c>
      <c r="K13" s="1201">
        <v>317</v>
      </c>
      <c r="L13" s="267" t="s">
        <v>1413</v>
      </c>
    </row>
    <row r="14" spans="1:12" s="26" customFormat="1" ht="22.5" customHeight="1">
      <c r="A14" s="41" t="s">
        <v>1414</v>
      </c>
      <c r="B14" s="1204">
        <v>730566</v>
      </c>
      <c r="C14" s="1204">
        <v>3800</v>
      </c>
      <c r="D14" s="1204">
        <v>693563</v>
      </c>
      <c r="E14" s="1204">
        <v>4280</v>
      </c>
      <c r="F14" s="1204">
        <v>658481</v>
      </c>
      <c r="G14" s="1204">
        <v>4080</v>
      </c>
      <c r="H14" s="1204">
        <v>562960</v>
      </c>
      <c r="I14" s="1204">
        <v>3444</v>
      </c>
      <c r="J14" s="1201">
        <v>594925</v>
      </c>
      <c r="K14" s="1201">
        <v>0</v>
      </c>
      <c r="L14" s="267" t="s">
        <v>1415</v>
      </c>
    </row>
    <row r="15" spans="1:12" s="26" customFormat="1" ht="22.5" customHeight="1">
      <c r="A15" s="668" t="s">
        <v>1416</v>
      </c>
      <c r="B15" s="1204">
        <v>1141632</v>
      </c>
      <c r="C15" s="1204">
        <v>0</v>
      </c>
      <c r="D15" s="1204">
        <v>1089383</v>
      </c>
      <c r="E15" s="1204">
        <v>0</v>
      </c>
      <c r="F15" s="1204">
        <v>1134316</v>
      </c>
      <c r="G15" s="1204">
        <v>0</v>
      </c>
      <c r="H15" s="1204">
        <v>1207661</v>
      </c>
      <c r="I15" s="1204">
        <v>0</v>
      </c>
      <c r="J15" s="1201">
        <v>1166202</v>
      </c>
      <c r="K15" s="1201">
        <v>0</v>
      </c>
      <c r="L15" s="267" t="s">
        <v>1417</v>
      </c>
    </row>
    <row r="16" spans="1:12" s="26" customFormat="1" ht="22.5" customHeight="1">
      <c r="A16" s="41" t="s">
        <v>1418</v>
      </c>
      <c r="B16" s="1204">
        <v>211254</v>
      </c>
      <c r="C16" s="1204">
        <v>68</v>
      </c>
      <c r="D16" s="1204">
        <v>176133</v>
      </c>
      <c r="E16" s="1204">
        <v>57</v>
      </c>
      <c r="F16" s="1204">
        <v>218882</v>
      </c>
      <c r="G16" s="1204">
        <v>60</v>
      </c>
      <c r="H16" s="1204">
        <v>252459</v>
      </c>
      <c r="I16" s="1204">
        <v>73</v>
      </c>
      <c r="J16" s="1201">
        <v>125542</v>
      </c>
      <c r="K16" s="1201">
        <v>61</v>
      </c>
      <c r="L16" s="268" t="s">
        <v>1419</v>
      </c>
    </row>
    <row r="17" spans="1:12" s="26" customFormat="1" ht="22.5" customHeight="1">
      <c r="A17" s="668" t="s">
        <v>1420</v>
      </c>
      <c r="B17" s="1204">
        <v>115798</v>
      </c>
      <c r="C17" s="1204">
        <v>9</v>
      </c>
      <c r="D17" s="1204">
        <v>118908</v>
      </c>
      <c r="E17" s="1204">
        <v>7</v>
      </c>
      <c r="F17" s="1204">
        <v>122097</v>
      </c>
      <c r="G17" s="1204">
        <v>6</v>
      </c>
      <c r="H17" s="1204">
        <v>124594</v>
      </c>
      <c r="I17" s="1204">
        <v>6</v>
      </c>
      <c r="J17" s="1201">
        <v>59161</v>
      </c>
      <c r="K17" s="1201">
        <v>4</v>
      </c>
      <c r="L17" s="267" t="s">
        <v>1421</v>
      </c>
    </row>
    <row r="18" spans="1:12" s="26" customFormat="1" ht="22.5" customHeight="1">
      <c r="A18" s="41" t="s">
        <v>1422</v>
      </c>
      <c r="B18" s="1204">
        <v>730979</v>
      </c>
      <c r="C18" s="1204">
        <v>1527</v>
      </c>
      <c r="D18" s="1204">
        <v>631059</v>
      </c>
      <c r="E18" s="1204">
        <v>1369</v>
      </c>
      <c r="F18" s="1204">
        <v>509176</v>
      </c>
      <c r="G18" s="1204">
        <v>1932</v>
      </c>
      <c r="H18" s="1204">
        <v>473698</v>
      </c>
      <c r="I18" s="1204">
        <v>2021</v>
      </c>
      <c r="J18" s="1201">
        <v>502317</v>
      </c>
      <c r="K18" s="1201">
        <v>0</v>
      </c>
      <c r="L18" s="267" t="s">
        <v>1423</v>
      </c>
    </row>
    <row r="19" spans="1:12" s="26" customFormat="1" ht="22.5" customHeight="1">
      <c r="A19" s="41" t="s">
        <v>1424</v>
      </c>
      <c r="B19" s="1204">
        <v>170705</v>
      </c>
      <c r="C19" s="1204">
        <v>116</v>
      </c>
      <c r="D19" s="1204">
        <v>170722</v>
      </c>
      <c r="E19" s="1204">
        <v>147</v>
      </c>
      <c r="F19" s="1204">
        <v>327505</v>
      </c>
      <c r="G19" s="1204">
        <v>244</v>
      </c>
      <c r="H19" s="1204">
        <v>462113</v>
      </c>
      <c r="I19" s="1204">
        <v>392</v>
      </c>
      <c r="J19" s="1201">
        <v>551609</v>
      </c>
      <c r="K19" s="1201">
        <v>528</v>
      </c>
      <c r="L19" s="267" t="s">
        <v>1425</v>
      </c>
    </row>
    <row r="20" spans="1:12" s="26" customFormat="1" ht="22.5" customHeight="1">
      <c r="A20" s="41" t="s">
        <v>1426</v>
      </c>
      <c r="B20" s="1204">
        <v>72033</v>
      </c>
      <c r="C20" s="1204">
        <v>3</v>
      </c>
      <c r="D20" s="1204">
        <v>61551</v>
      </c>
      <c r="E20" s="1204">
        <v>2</v>
      </c>
      <c r="F20" s="1204">
        <v>90206</v>
      </c>
      <c r="G20" s="1204">
        <v>1</v>
      </c>
      <c r="H20" s="1204">
        <v>119880</v>
      </c>
      <c r="I20" s="1204">
        <v>2</v>
      </c>
      <c r="J20" s="1201">
        <v>126039</v>
      </c>
      <c r="K20" s="1201">
        <v>2</v>
      </c>
      <c r="L20" s="267" t="s">
        <v>1427</v>
      </c>
    </row>
    <row r="21" spans="1:12" s="26" customFormat="1" ht="22.5" customHeight="1">
      <c r="A21" s="41" t="s">
        <v>1428</v>
      </c>
      <c r="B21" s="1204">
        <v>987967</v>
      </c>
      <c r="C21" s="1204">
        <v>6063</v>
      </c>
      <c r="D21" s="1204">
        <v>958951</v>
      </c>
      <c r="E21" s="1204">
        <v>6015</v>
      </c>
      <c r="F21" s="1204">
        <v>794373</v>
      </c>
      <c r="G21" s="1204">
        <v>5575</v>
      </c>
      <c r="H21" s="1204">
        <v>786240</v>
      </c>
      <c r="I21" s="1204">
        <v>5207</v>
      </c>
      <c r="J21" s="1201">
        <v>695898</v>
      </c>
      <c r="K21" s="1201">
        <v>0</v>
      </c>
      <c r="L21" s="267" t="s">
        <v>1429</v>
      </c>
    </row>
    <row r="22" spans="1:12" s="26" customFormat="1" ht="22.5" customHeight="1">
      <c r="A22" s="41" t="s">
        <v>1430</v>
      </c>
      <c r="B22" s="1204">
        <v>192920</v>
      </c>
      <c r="C22" s="1204">
        <v>967</v>
      </c>
      <c r="D22" s="1204">
        <v>228978</v>
      </c>
      <c r="E22" s="1204">
        <v>1526</v>
      </c>
      <c r="F22" s="1204">
        <v>202213</v>
      </c>
      <c r="G22" s="1204">
        <v>1340</v>
      </c>
      <c r="H22" s="1204">
        <v>210752</v>
      </c>
      <c r="I22" s="1204">
        <v>1248</v>
      </c>
      <c r="J22" s="1201">
        <v>217449</v>
      </c>
      <c r="K22" s="1201">
        <v>0</v>
      </c>
      <c r="L22" s="267" t="s">
        <v>1431</v>
      </c>
    </row>
    <row r="23" spans="1:12" s="26" customFormat="1" ht="22.5" customHeight="1">
      <c r="A23" s="41" t="s">
        <v>1432</v>
      </c>
      <c r="B23" s="1204">
        <v>686696</v>
      </c>
      <c r="C23" s="1204">
        <v>724</v>
      </c>
      <c r="D23" s="1204">
        <v>785599</v>
      </c>
      <c r="E23" s="1204">
        <v>827</v>
      </c>
      <c r="F23" s="1204">
        <v>759636</v>
      </c>
      <c r="G23" s="1204">
        <v>1007</v>
      </c>
      <c r="H23" s="1204">
        <v>777841</v>
      </c>
      <c r="I23" s="1204">
        <v>1068</v>
      </c>
      <c r="J23" s="1201">
        <v>674773</v>
      </c>
      <c r="K23" s="1201">
        <v>1012</v>
      </c>
      <c r="L23" s="267" t="s">
        <v>1433</v>
      </c>
    </row>
    <row r="24" spans="1:12" s="26" customFormat="1" ht="22.5" customHeight="1">
      <c r="A24" s="96" t="s">
        <v>1434</v>
      </c>
      <c r="B24" s="1206">
        <v>296799</v>
      </c>
      <c r="C24" s="1206">
        <v>1045</v>
      </c>
      <c r="D24" s="1206">
        <v>266319</v>
      </c>
      <c r="E24" s="1206">
        <v>1107</v>
      </c>
      <c r="F24" s="1206">
        <v>217428</v>
      </c>
      <c r="G24" s="1206">
        <v>853</v>
      </c>
      <c r="H24" s="1206">
        <v>144854</v>
      </c>
      <c r="I24" s="1206">
        <v>722</v>
      </c>
      <c r="J24" s="1202">
        <v>153582</v>
      </c>
      <c r="K24" s="1203">
        <v>0</v>
      </c>
      <c r="L24" s="269" t="s">
        <v>1435</v>
      </c>
    </row>
    <row r="25" spans="1:12" s="16" customFormat="1" ht="15.75" customHeight="1">
      <c r="A25" s="19" t="s">
        <v>189</v>
      </c>
      <c r="E25" s="37"/>
      <c r="F25" s="37"/>
      <c r="G25" s="37"/>
      <c r="H25" s="37" t="s">
        <v>332</v>
      </c>
      <c r="L25" s="37"/>
    </row>
    <row r="26" spans="1:11" s="503" customFormat="1" ht="19.5" customHeight="1">
      <c r="A26" s="671" t="s">
        <v>1231</v>
      </c>
      <c r="F26" s="672"/>
      <c r="H26" s="673" t="s">
        <v>1232</v>
      </c>
      <c r="J26" s="672"/>
      <c r="K26" s="672"/>
    </row>
    <row r="27" spans="1:20" s="63" customFormat="1" ht="15.75" customHeight="1">
      <c r="A27" s="352"/>
      <c r="B27" s="352"/>
      <c r="C27" s="352"/>
      <c r="D27" s="352"/>
      <c r="F27" s="352"/>
      <c r="H27" s="352"/>
      <c r="I27" s="352"/>
      <c r="J27" s="352"/>
      <c r="K27" s="352"/>
      <c r="L27" s="352"/>
      <c r="N27" s="352"/>
      <c r="O27" s="352"/>
      <c r="P27" s="352"/>
      <c r="Q27" s="352"/>
      <c r="R27" s="352"/>
      <c r="S27" s="352"/>
      <c r="T27" s="352"/>
    </row>
    <row r="28" spans="1:11" s="26" customFormat="1" ht="19.5" customHeight="1">
      <c r="A28" s="43"/>
      <c r="J28" s="27"/>
      <c r="K28" s="27"/>
    </row>
    <row r="29" spans="1:11" s="26" customFormat="1" ht="12.75">
      <c r="A29" s="43"/>
      <c r="J29" s="27"/>
      <c r="K29" s="27"/>
    </row>
    <row r="30" spans="1:11" s="26" customFormat="1" ht="12.75">
      <c r="A30" s="43"/>
      <c r="J30" s="27"/>
      <c r="K30" s="27"/>
    </row>
    <row r="31" spans="1:11" s="26" customFormat="1" ht="12.75">
      <c r="A31" s="43"/>
      <c r="J31" s="27"/>
      <c r="K31" s="27"/>
    </row>
    <row r="32" spans="1:11" s="26" customFormat="1" ht="12.75">
      <c r="A32" s="43"/>
      <c r="J32" s="27"/>
      <c r="K32" s="27"/>
    </row>
    <row r="33" spans="1:11" s="26" customFormat="1" ht="12.75">
      <c r="A33" s="43"/>
      <c r="J33" s="27"/>
      <c r="K33" s="27"/>
    </row>
    <row r="34" spans="1:11" s="26" customFormat="1" ht="12.75">
      <c r="A34" s="43"/>
      <c r="J34" s="27"/>
      <c r="K34" s="27"/>
    </row>
    <row r="35" spans="1:11" s="26" customFormat="1" ht="12.75">
      <c r="A35" s="43"/>
      <c r="J35" s="27"/>
      <c r="K35" s="27"/>
    </row>
    <row r="36" spans="1:11" s="26" customFormat="1" ht="12.75">
      <c r="A36" s="43"/>
      <c r="J36" s="27"/>
      <c r="K36" s="27"/>
    </row>
    <row r="37" spans="1:11" s="26" customFormat="1" ht="12.75">
      <c r="A37" s="43"/>
      <c r="J37" s="27"/>
      <c r="K37" s="27"/>
    </row>
    <row r="38" spans="1:11" s="26" customFormat="1" ht="12.75">
      <c r="A38" s="43"/>
      <c r="J38" s="27"/>
      <c r="K38" s="27"/>
    </row>
    <row r="39" spans="1:11" s="26" customFormat="1" ht="12.75">
      <c r="A39" s="43"/>
      <c r="J39" s="27"/>
      <c r="K39" s="27"/>
    </row>
    <row r="40" spans="1:11" s="26" customFormat="1" ht="12.75">
      <c r="A40" s="43"/>
      <c r="J40" s="27"/>
      <c r="K40" s="27"/>
    </row>
    <row r="41" spans="1:11" s="26" customFormat="1" ht="12.75">
      <c r="A41" s="43"/>
      <c r="J41" s="27"/>
      <c r="K41" s="27"/>
    </row>
    <row r="42" spans="1:11" s="26" customFormat="1" ht="12.75">
      <c r="A42" s="43"/>
      <c r="J42" s="27"/>
      <c r="K42" s="27"/>
    </row>
    <row r="43" spans="1:11" s="26" customFormat="1" ht="12.75">
      <c r="A43" s="43"/>
      <c r="J43" s="27"/>
      <c r="K43" s="27"/>
    </row>
    <row r="44" spans="1:11" s="26" customFormat="1" ht="12.75">
      <c r="A44" s="43"/>
      <c r="J44" s="27"/>
      <c r="K44" s="27"/>
    </row>
    <row r="45" spans="1:11" s="26" customFormat="1" ht="12.75">
      <c r="A45" s="43"/>
      <c r="J45" s="27"/>
      <c r="K45" s="27"/>
    </row>
    <row r="46" spans="1:11" s="26" customFormat="1" ht="12.75">
      <c r="A46" s="43"/>
      <c r="J46" s="27"/>
      <c r="K46" s="27"/>
    </row>
    <row r="47" spans="1:11" s="26" customFormat="1" ht="12.75">
      <c r="A47" s="43"/>
      <c r="J47" s="27"/>
      <c r="K47" s="27"/>
    </row>
    <row r="48" spans="1:11" s="26" customFormat="1" ht="12.75">
      <c r="A48" s="43"/>
      <c r="J48" s="27"/>
      <c r="K48" s="27"/>
    </row>
    <row r="49" spans="1:11" s="26" customFormat="1" ht="12.75">
      <c r="A49" s="43"/>
      <c r="J49" s="27"/>
      <c r="K49" s="27"/>
    </row>
    <row r="50" spans="1:11" s="26" customFormat="1" ht="12.75">
      <c r="A50" s="43"/>
      <c r="J50" s="27"/>
      <c r="K50" s="27"/>
    </row>
    <row r="51" spans="1:11" s="26" customFormat="1" ht="12.75">
      <c r="A51" s="43"/>
      <c r="J51" s="27"/>
      <c r="K51" s="27"/>
    </row>
    <row r="52" spans="1:11" s="26" customFormat="1" ht="12.75">
      <c r="A52" s="43"/>
      <c r="J52" s="27"/>
      <c r="K52" s="27"/>
    </row>
    <row r="53" spans="1:11" s="26" customFormat="1" ht="12.75">
      <c r="A53" s="43"/>
      <c r="J53" s="27"/>
      <c r="K53" s="27"/>
    </row>
    <row r="54" spans="1:11" s="26" customFormat="1" ht="12.75">
      <c r="A54" s="43"/>
      <c r="J54" s="27"/>
      <c r="K54" s="27"/>
    </row>
    <row r="55" spans="1:11" s="26" customFormat="1" ht="12.75">
      <c r="A55" s="43"/>
      <c r="J55" s="27"/>
      <c r="K55" s="27"/>
    </row>
    <row r="56" spans="1:11" s="26" customFormat="1" ht="12.75">
      <c r="A56" s="43"/>
      <c r="J56" s="27"/>
      <c r="K56" s="27"/>
    </row>
    <row r="57" spans="1:11" s="26" customFormat="1" ht="12.75">
      <c r="A57" s="43"/>
      <c r="J57" s="27"/>
      <c r="K57" s="27"/>
    </row>
    <row r="58" spans="1:11" s="26" customFormat="1" ht="12.75">
      <c r="A58" s="43"/>
      <c r="J58" s="27"/>
      <c r="K58" s="27"/>
    </row>
    <row r="59" spans="1:11" s="26" customFormat="1" ht="12.75">
      <c r="A59" s="43"/>
      <c r="J59" s="27"/>
      <c r="K59" s="27"/>
    </row>
    <row r="60" spans="1:11" s="26" customFormat="1" ht="12.75">
      <c r="A60" s="43"/>
      <c r="J60" s="27"/>
      <c r="K60" s="27"/>
    </row>
    <row r="61" spans="1:11" s="26" customFormat="1" ht="12.75">
      <c r="A61" s="43"/>
      <c r="J61" s="27"/>
      <c r="K61" s="27"/>
    </row>
  </sheetData>
  <sheetProtection/>
  <mergeCells count="6">
    <mergeCell ref="A1:M1"/>
    <mergeCell ref="B3:C3"/>
    <mergeCell ref="D3:E3"/>
    <mergeCell ref="H3:I3"/>
    <mergeCell ref="F3:G3"/>
    <mergeCell ref="J3:K3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36"/>
  <sheetViews>
    <sheetView showZeros="0" zoomScaleSheetLayoutView="100" zoomScalePageLayoutView="0" workbookViewId="0" topLeftCell="A1">
      <selection activeCell="G24" sqref="G24"/>
    </sheetView>
  </sheetViews>
  <sheetFormatPr defaultColWidth="8.88671875" defaultRowHeight="13.5"/>
  <cols>
    <col min="1" max="1" width="7.99609375" style="14" customWidth="1"/>
    <col min="2" max="2" width="8.3359375" style="14" customWidth="1"/>
    <col min="3" max="3" width="9.5546875" style="14" customWidth="1"/>
    <col min="4" max="12" width="8.3359375" style="14" customWidth="1"/>
    <col min="13" max="13" width="10.77734375" style="14" customWidth="1"/>
    <col min="14" max="14" width="8.3359375" style="14" customWidth="1"/>
    <col min="15" max="15" width="9.77734375" style="14" customWidth="1"/>
    <col min="16" max="16" width="8.3359375" style="14" customWidth="1"/>
    <col min="17" max="17" width="9.88671875" style="14" customWidth="1"/>
    <col min="18" max="18" width="8.3359375" style="14" customWidth="1"/>
    <col min="19" max="19" width="9.21484375" style="14" customWidth="1"/>
    <col min="20" max="20" width="10.5546875" style="14" customWidth="1"/>
    <col min="21" max="16384" width="8.88671875" style="14" customWidth="1"/>
  </cols>
  <sheetData>
    <row r="1" spans="1:20" s="26" customFormat="1" ht="29.25" customHeight="1">
      <c r="A1" s="729" t="s">
        <v>999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</row>
    <row r="2" spans="1:21" s="26" customFormat="1" ht="26.25" customHeight="1">
      <c r="A2" s="131" t="s">
        <v>111</v>
      </c>
      <c r="B2" s="131"/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Q2" s="133"/>
      <c r="R2" s="133"/>
      <c r="S2" s="133"/>
      <c r="T2" s="133" t="s">
        <v>891</v>
      </c>
      <c r="U2" s="134"/>
    </row>
    <row r="3" spans="1:20" s="26" customFormat="1" ht="21" customHeight="1">
      <c r="A3" s="135"/>
      <c r="B3" s="741" t="s">
        <v>112</v>
      </c>
      <c r="C3" s="742"/>
      <c r="D3" s="742"/>
      <c r="E3" s="742"/>
      <c r="F3" s="742"/>
      <c r="G3" s="742"/>
      <c r="H3" s="742"/>
      <c r="I3" s="742"/>
      <c r="J3" s="742"/>
      <c r="K3" s="743"/>
      <c r="L3" s="744" t="s">
        <v>113</v>
      </c>
      <c r="M3" s="745"/>
      <c r="N3" s="745"/>
      <c r="O3" s="745"/>
      <c r="P3" s="745"/>
      <c r="Q3" s="745"/>
      <c r="R3" s="745"/>
      <c r="S3" s="746"/>
      <c r="T3" s="135"/>
    </row>
    <row r="4" spans="1:20" s="26" customFormat="1" ht="21" customHeight="1">
      <c r="A4" s="54" t="s">
        <v>543</v>
      </c>
      <c r="B4" s="733" t="s">
        <v>114</v>
      </c>
      <c r="C4" s="732"/>
      <c r="D4" s="733" t="s">
        <v>115</v>
      </c>
      <c r="E4" s="732"/>
      <c r="F4" s="733" t="s">
        <v>116</v>
      </c>
      <c r="G4" s="732"/>
      <c r="H4" s="733" t="s">
        <v>117</v>
      </c>
      <c r="I4" s="732"/>
      <c r="J4" s="733" t="s">
        <v>118</v>
      </c>
      <c r="K4" s="732"/>
      <c r="L4" s="733" t="s">
        <v>114</v>
      </c>
      <c r="M4" s="732"/>
      <c r="N4" s="733" t="s">
        <v>119</v>
      </c>
      <c r="O4" s="732"/>
      <c r="P4" s="733" t="s">
        <v>120</v>
      </c>
      <c r="Q4" s="732"/>
      <c r="R4" s="733" t="s">
        <v>121</v>
      </c>
      <c r="S4" s="732"/>
      <c r="T4" s="54" t="s">
        <v>534</v>
      </c>
    </row>
    <row r="5" spans="1:20" s="26" customFormat="1" ht="21" customHeight="1">
      <c r="A5" s="54"/>
      <c r="B5" s="739" t="s">
        <v>553</v>
      </c>
      <c r="C5" s="740"/>
      <c r="D5" s="739" t="s">
        <v>580</v>
      </c>
      <c r="E5" s="740"/>
      <c r="F5" s="739" t="s">
        <v>581</v>
      </c>
      <c r="G5" s="740"/>
      <c r="H5" s="739" t="s">
        <v>582</v>
      </c>
      <c r="I5" s="740"/>
      <c r="J5" s="739" t="s">
        <v>583</v>
      </c>
      <c r="K5" s="740"/>
      <c r="L5" s="739" t="s">
        <v>553</v>
      </c>
      <c r="M5" s="740"/>
      <c r="N5" s="739" t="s">
        <v>584</v>
      </c>
      <c r="O5" s="740"/>
      <c r="P5" s="739" t="s">
        <v>585</v>
      </c>
      <c r="Q5" s="740"/>
      <c r="R5" s="739" t="s">
        <v>586</v>
      </c>
      <c r="S5" s="740"/>
      <c r="T5" s="54"/>
    </row>
    <row r="6" spans="1:20" s="26" customFormat="1" ht="21" customHeight="1">
      <c r="A6" s="54" t="s">
        <v>122</v>
      </c>
      <c r="B6" s="136" t="s">
        <v>588</v>
      </c>
      <c r="C6" s="136" t="s">
        <v>589</v>
      </c>
      <c r="D6" s="136" t="s">
        <v>588</v>
      </c>
      <c r="E6" s="137" t="s">
        <v>589</v>
      </c>
      <c r="F6" s="136" t="s">
        <v>588</v>
      </c>
      <c r="G6" s="136" t="s">
        <v>589</v>
      </c>
      <c r="H6" s="136" t="s">
        <v>588</v>
      </c>
      <c r="I6" s="136" t="s">
        <v>589</v>
      </c>
      <c r="J6" s="136" t="s">
        <v>588</v>
      </c>
      <c r="K6" s="136" t="s">
        <v>589</v>
      </c>
      <c r="L6" s="136" t="s">
        <v>588</v>
      </c>
      <c r="M6" s="138" t="s">
        <v>123</v>
      </c>
      <c r="N6" s="138" t="s">
        <v>588</v>
      </c>
      <c r="O6" s="138" t="s">
        <v>123</v>
      </c>
      <c r="P6" s="138" t="s">
        <v>588</v>
      </c>
      <c r="Q6" s="138" t="s">
        <v>123</v>
      </c>
      <c r="R6" s="138" t="s">
        <v>588</v>
      </c>
      <c r="S6" s="138" t="s">
        <v>123</v>
      </c>
      <c r="T6" s="45" t="s">
        <v>590</v>
      </c>
    </row>
    <row r="7" spans="1:20" s="26" customFormat="1" ht="21" customHeight="1">
      <c r="A7" s="139"/>
      <c r="B7" s="58" t="s">
        <v>591</v>
      </c>
      <c r="C7" s="58" t="s">
        <v>591</v>
      </c>
      <c r="D7" s="58" t="s">
        <v>591</v>
      </c>
      <c r="E7" s="140" t="s">
        <v>591</v>
      </c>
      <c r="F7" s="58" t="s">
        <v>591</v>
      </c>
      <c r="G7" s="58" t="s">
        <v>591</v>
      </c>
      <c r="H7" s="58" t="s">
        <v>591</v>
      </c>
      <c r="I7" s="58" t="s">
        <v>591</v>
      </c>
      <c r="J7" s="58" t="s">
        <v>591</v>
      </c>
      <c r="K7" s="58" t="s">
        <v>591</v>
      </c>
      <c r="L7" s="58" t="s">
        <v>591</v>
      </c>
      <c r="M7" s="58" t="s">
        <v>592</v>
      </c>
      <c r="N7" s="58" t="s">
        <v>591</v>
      </c>
      <c r="O7" s="58" t="s">
        <v>592</v>
      </c>
      <c r="P7" s="58" t="s">
        <v>591</v>
      </c>
      <c r="Q7" s="58" t="s">
        <v>592</v>
      </c>
      <c r="R7" s="58" t="s">
        <v>591</v>
      </c>
      <c r="S7" s="58" t="s">
        <v>592</v>
      </c>
      <c r="T7" s="141"/>
    </row>
    <row r="8" spans="1:20" s="26" customFormat="1" ht="21" customHeight="1">
      <c r="A8" s="142"/>
      <c r="B8" s="59" t="s">
        <v>593</v>
      </c>
      <c r="C8" s="59" t="s">
        <v>594</v>
      </c>
      <c r="D8" s="59" t="s">
        <v>593</v>
      </c>
      <c r="E8" s="143" t="s">
        <v>594</v>
      </c>
      <c r="F8" s="59" t="s">
        <v>593</v>
      </c>
      <c r="G8" s="59" t="s">
        <v>594</v>
      </c>
      <c r="H8" s="59" t="s">
        <v>593</v>
      </c>
      <c r="I8" s="59" t="s">
        <v>594</v>
      </c>
      <c r="J8" s="59" t="s">
        <v>593</v>
      </c>
      <c r="K8" s="59" t="s">
        <v>594</v>
      </c>
      <c r="L8" s="59" t="s">
        <v>593</v>
      </c>
      <c r="M8" s="59" t="s">
        <v>967</v>
      </c>
      <c r="N8" s="59" t="s">
        <v>593</v>
      </c>
      <c r="O8" s="59" t="s">
        <v>967</v>
      </c>
      <c r="P8" s="59" t="s">
        <v>593</v>
      </c>
      <c r="Q8" s="59" t="s">
        <v>967</v>
      </c>
      <c r="R8" s="59" t="s">
        <v>593</v>
      </c>
      <c r="S8" s="59" t="s">
        <v>967</v>
      </c>
      <c r="T8" s="144"/>
    </row>
    <row r="9" spans="1:20" s="220" customFormat="1" ht="22.5" customHeight="1">
      <c r="A9" s="46" t="s">
        <v>1015</v>
      </c>
      <c r="B9" s="458">
        <v>7941</v>
      </c>
      <c r="C9" s="458">
        <v>144101</v>
      </c>
      <c r="D9" s="459">
        <v>177</v>
      </c>
      <c r="E9" s="460">
        <v>36233</v>
      </c>
      <c r="F9" s="459">
        <v>273</v>
      </c>
      <c r="G9" s="460">
        <v>14907</v>
      </c>
      <c r="H9" s="459">
        <v>5404</v>
      </c>
      <c r="I9" s="459">
        <v>82412</v>
      </c>
      <c r="J9" s="459">
        <v>2087</v>
      </c>
      <c r="K9" s="461">
        <v>10549</v>
      </c>
      <c r="L9" s="458">
        <v>3338</v>
      </c>
      <c r="M9" s="458">
        <v>46889136</v>
      </c>
      <c r="N9" s="459">
        <v>1725</v>
      </c>
      <c r="O9" s="459">
        <v>28554474</v>
      </c>
      <c r="P9" s="459">
        <v>826</v>
      </c>
      <c r="Q9" s="459">
        <v>9662361</v>
      </c>
      <c r="R9" s="459">
        <v>787</v>
      </c>
      <c r="S9" s="462">
        <v>8672301</v>
      </c>
      <c r="T9" s="47" t="s">
        <v>1015</v>
      </c>
    </row>
    <row r="10" spans="1:20" s="220" customFormat="1" ht="22.5" customHeight="1">
      <c r="A10" s="46" t="s">
        <v>1252</v>
      </c>
      <c r="B10" s="458">
        <v>7953</v>
      </c>
      <c r="C10" s="458">
        <v>141560</v>
      </c>
      <c r="D10" s="459">
        <v>182</v>
      </c>
      <c r="E10" s="460">
        <v>39503</v>
      </c>
      <c r="F10" s="459">
        <v>281</v>
      </c>
      <c r="G10" s="460">
        <v>15781</v>
      </c>
      <c r="H10" s="459">
        <v>5401</v>
      </c>
      <c r="I10" s="459">
        <v>78917</v>
      </c>
      <c r="J10" s="459">
        <v>2089</v>
      </c>
      <c r="K10" s="461">
        <v>7359</v>
      </c>
      <c r="L10" s="458">
        <v>3530</v>
      </c>
      <c r="M10" s="458">
        <v>47928226</v>
      </c>
      <c r="N10" s="459">
        <v>1780</v>
      </c>
      <c r="O10" s="459">
        <v>29377850</v>
      </c>
      <c r="P10" s="459">
        <v>900</v>
      </c>
      <c r="Q10" s="459">
        <v>9812462</v>
      </c>
      <c r="R10" s="459">
        <v>850</v>
      </c>
      <c r="S10" s="462">
        <v>8737914</v>
      </c>
      <c r="T10" s="47" t="s">
        <v>1252</v>
      </c>
    </row>
    <row r="11" spans="1:20" s="43" customFormat="1" ht="22.5" customHeight="1">
      <c r="A11" s="54" t="s">
        <v>616</v>
      </c>
      <c r="B11" s="463">
        <v>7821</v>
      </c>
      <c r="C11" s="109">
        <v>11062</v>
      </c>
      <c r="D11" s="464">
        <v>177</v>
      </c>
      <c r="E11" s="465">
        <v>2754</v>
      </c>
      <c r="F11" s="464">
        <v>273</v>
      </c>
      <c r="G11" s="465">
        <v>1229</v>
      </c>
      <c r="H11" s="464">
        <v>5404</v>
      </c>
      <c r="I11" s="464">
        <v>6755</v>
      </c>
      <c r="J11" s="464">
        <v>1967</v>
      </c>
      <c r="K11" s="466">
        <v>324</v>
      </c>
      <c r="L11" s="109">
        <v>3357</v>
      </c>
      <c r="M11" s="464">
        <v>3895482</v>
      </c>
      <c r="N11" s="464">
        <v>1727</v>
      </c>
      <c r="O11" s="464">
        <v>2311284</v>
      </c>
      <c r="P11" s="464">
        <v>829</v>
      </c>
      <c r="Q11" s="464">
        <v>818456</v>
      </c>
      <c r="R11" s="464">
        <v>801</v>
      </c>
      <c r="S11" s="467">
        <v>765742</v>
      </c>
      <c r="T11" s="45" t="s">
        <v>125</v>
      </c>
    </row>
    <row r="12" spans="1:20" s="43" customFormat="1" ht="22.5" customHeight="1">
      <c r="A12" s="54" t="s">
        <v>618</v>
      </c>
      <c r="B12" s="463">
        <v>7841</v>
      </c>
      <c r="C12" s="109">
        <v>10220</v>
      </c>
      <c r="D12" s="464">
        <v>177</v>
      </c>
      <c r="E12" s="465">
        <v>2552</v>
      </c>
      <c r="F12" s="464">
        <v>273</v>
      </c>
      <c r="G12" s="465">
        <v>1166</v>
      </c>
      <c r="H12" s="464">
        <v>5404</v>
      </c>
      <c r="I12" s="464">
        <v>6130</v>
      </c>
      <c r="J12" s="464">
        <v>1987</v>
      </c>
      <c r="K12" s="466">
        <v>372</v>
      </c>
      <c r="L12" s="109">
        <v>3378</v>
      </c>
      <c r="M12" s="464">
        <v>3802636</v>
      </c>
      <c r="N12" s="464">
        <v>1734</v>
      </c>
      <c r="O12" s="464">
        <v>2300256</v>
      </c>
      <c r="P12" s="464">
        <v>832</v>
      </c>
      <c r="Q12" s="464">
        <v>815248</v>
      </c>
      <c r="R12" s="464">
        <v>812</v>
      </c>
      <c r="S12" s="467">
        <v>687132</v>
      </c>
      <c r="T12" s="55" t="s">
        <v>126</v>
      </c>
    </row>
    <row r="13" spans="1:20" s="43" customFormat="1" ht="22.5" customHeight="1">
      <c r="A13" s="54" t="s">
        <v>620</v>
      </c>
      <c r="B13" s="463">
        <v>7856</v>
      </c>
      <c r="C13" s="109">
        <v>12094</v>
      </c>
      <c r="D13" s="464">
        <v>178</v>
      </c>
      <c r="E13" s="465">
        <v>3396</v>
      </c>
      <c r="F13" s="464">
        <v>273</v>
      </c>
      <c r="G13" s="465">
        <v>1316</v>
      </c>
      <c r="H13" s="464">
        <v>5404</v>
      </c>
      <c r="I13" s="464">
        <v>6692</v>
      </c>
      <c r="J13" s="464">
        <v>2001</v>
      </c>
      <c r="K13" s="466">
        <v>690</v>
      </c>
      <c r="L13" s="109">
        <v>3420</v>
      </c>
      <c r="M13" s="464">
        <v>3885864</v>
      </c>
      <c r="N13" s="464">
        <v>1754</v>
      </c>
      <c r="O13" s="464">
        <v>2352164</v>
      </c>
      <c r="P13" s="464">
        <v>845</v>
      </c>
      <c r="Q13" s="464">
        <v>802548</v>
      </c>
      <c r="R13" s="464">
        <v>821</v>
      </c>
      <c r="S13" s="467">
        <v>731152</v>
      </c>
      <c r="T13" s="45" t="s">
        <v>127</v>
      </c>
    </row>
    <row r="14" spans="1:20" s="43" customFormat="1" ht="22.5" customHeight="1">
      <c r="A14" s="54" t="s">
        <v>622</v>
      </c>
      <c r="B14" s="463">
        <v>7893</v>
      </c>
      <c r="C14" s="109">
        <v>11523</v>
      </c>
      <c r="D14" s="464">
        <v>178</v>
      </c>
      <c r="E14" s="465">
        <v>3380</v>
      </c>
      <c r="F14" s="464">
        <v>281</v>
      </c>
      <c r="G14" s="465">
        <v>1321</v>
      </c>
      <c r="H14" s="464">
        <v>5403</v>
      </c>
      <c r="I14" s="464">
        <v>6442</v>
      </c>
      <c r="J14" s="464">
        <v>2031</v>
      </c>
      <c r="K14" s="466">
        <v>380</v>
      </c>
      <c r="L14" s="109">
        <v>3443</v>
      </c>
      <c r="M14" s="464">
        <v>3874106</v>
      </c>
      <c r="N14" s="464">
        <v>1755</v>
      </c>
      <c r="O14" s="464">
        <v>2331546</v>
      </c>
      <c r="P14" s="464">
        <v>866</v>
      </c>
      <c r="Q14" s="464">
        <v>808345</v>
      </c>
      <c r="R14" s="464">
        <v>822</v>
      </c>
      <c r="S14" s="467">
        <v>734215</v>
      </c>
      <c r="T14" s="45" t="s">
        <v>128</v>
      </c>
    </row>
    <row r="15" spans="1:20" s="43" customFormat="1" ht="22.5" customHeight="1">
      <c r="A15" s="54" t="s">
        <v>624</v>
      </c>
      <c r="B15" s="463">
        <v>7889</v>
      </c>
      <c r="C15" s="109">
        <v>12018</v>
      </c>
      <c r="D15" s="464">
        <v>178</v>
      </c>
      <c r="E15" s="465">
        <v>3531</v>
      </c>
      <c r="F15" s="464">
        <v>281</v>
      </c>
      <c r="G15" s="465">
        <v>1411</v>
      </c>
      <c r="H15" s="464">
        <v>5403</v>
      </c>
      <c r="I15" s="464">
        <v>6590</v>
      </c>
      <c r="J15" s="464">
        <v>2027</v>
      </c>
      <c r="K15" s="466">
        <v>486</v>
      </c>
      <c r="L15" s="109">
        <v>3455</v>
      </c>
      <c r="M15" s="464">
        <v>3669567</v>
      </c>
      <c r="N15" s="464">
        <v>1758</v>
      </c>
      <c r="O15" s="464">
        <v>2154852</v>
      </c>
      <c r="P15" s="464">
        <v>865</v>
      </c>
      <c r="Q15" s="464">
        <v>809564</v>
      </c>
      <c r="R15" s="464">
        <v>832</v>
      </c>
      <c r="S15" s="467">
        <v>705151</v>
      </c>
      <c r="T15" s="45" t="s">
        <v>129</v>
      </c>
    </row>
    <row r="16" spans="1:20" s="43" customFormat="1" ht="22.5" customHeight="1">
      <c r="A16" s="54" t="s">
        <v>626</v>
      </c>
      <c r="B16" s="463">
        <v>7891</v>
      </c>
      <c r="C16" s="109">
        <v>11979</v>
      </c>
      <c r="D16" s="464">
        <v>182</v>
      </c>
      <c r="E16" s="465">
        <v>3368</v>
      </c>
      <c r="F16" s="464">
        <v>281</v>
      </c>
      <c r="G16" s="465">
        <v>1354</v>
      </c>
      <c r="H16" s="464">
        <v>5403</v>
      </c>
      <c r="I16" s="464">
        <v>6453</v>
      </c>
      <c r="J16" s="464">
        <v>2025</v>
      </c>
      <c r="K16" s="466">
        <v>804</v>
      </c>
      <c r="L16" s="109">
        <v>3464</v>
      </c>
      <c r="M16" s="464">
        <v>4150409</v>
      </c>
      <c r="N16" s="464">
        <v>1762</v>
      </c>
      <c r="O16" s="464">
        <v>2645820</v>
      </c>
      <c r="P16" s="464">
        <v>869</v>
      </c>
      <c r="Q16" s="464">
        <v>812454</v>
      </c>
      <c r="R16" s="464">
        <v>833</v>
      </c>
      <c r="S16" s="467">
        <v>692135</v>
      </c>
      <c r="T16" s="45" t="s">
        <v>130</v>
      </c>
    </row>
    <row r="17" spans="1:20" s="43" customFormat="1" ht="22.5" customHeight="1">
      <c r="A17" s="54" t="s">
        <v>628</v>
      </c>
      <c r="B17" s="463">
        <v>7897</v>
      </c>
      <c r="C17" s="109">
        <v>12102</v>
      </c>
      <c r="D17" s="464">
        <v>182</v>
      </c>
      <c r="E17" s="465">
        <v>3435</v>
      </c>
      <c r="F17" s="464">
        <v>281</v>
      </c>
      <c r="G17" s="465">
        <v>1367</v>
      </c>
      <c r="H17" s="464">
        <v>5403</v>
      </c>
      <c r="I17" s="464">
        <v>6603</v>
      </c>
      <c r="J17" s="464">
        <v>2031</v>
      </c>
      <c r="K17" s="466">
        <v>697</v>
      </c>
      <c r="L17" s="109">
        <v>3480</v>
      </c>
      <c r="M17" s="464">
        <v>4011920</v>
      </c>
      <c r="N17" s="464">
        <v>1769</v>
      </c>
      <c r="O17" s="464">
        <v>2485216</v>
      </c>
      <c r="P17" s="464">
        <v>872</v>
      </c>
      <c r="Q17" s="464">
        <v>813489</v>
      </c>
      <c r="R17" s="464">
        <v>839</v>
      </c>
      <c r="S17" s="467">
        <v>713215</v>
      </c>
      <c r="T17" s="45" t="s">
        <v>131</v>
      </c>
    </row>
    <row r="18" spans="1:20" s="43" customFormat="1" ht="22.5" customHeight="1">
      <c r="A18" s="54" t="s">
        <v>630</v>
      </c>
      <c r="B18" s="463">
        <v>7928</v>
      </c>
      <c r="C18" s="109">
        <v>11935</v>
      </c>
      <c r="D18" s="464">
        <v>182</v>
      </c>
      <c r="E18" s="465">
        <v>3261</v>
      </c>
      <c r="F18" s="464">
        <v>281</v>
      </c>
      <c r="G18" s="465">
        <v>1361</v>
      </c>
      <c r="H18" s="464">
        <v>5403</v>
      </c>
      <c r="I18" s="464">
        <v>6655</v>
      </c>
      <c r="J18" s="464">
        <v>2062</v>
      </c>
      <c r="K18" s="466">
        <v>658</v>
      </c>
      <c r="L18" s="109">
        <v>3495</v>
      </c>
      <c r="M18" s="464">
        <v>3997227</v>
      </c>
      <c r="N18" s="464">
        <v>1770</v>
      </c>
      <c r="O18" s="464">
        <v>2458542</v>
      </c>
      <c r="P18" s="464">
        <v>884</v>
      </c>
      <c r="Q18" s="464">
        <v>814428</v>
      </c>
      <c r="R18" s="464">
        <v>841</v>
      </c>
      <c r="S18" s="467">
        <v>724257</v>
      </c>
      <c r="T18" s="45" t="s">
        <v>132</v>
      </c>
    </row>
    <row r="19" spans="1:20" s="43" customFormat="1" ht="22.5" customHeight="1">
      <c r="A19" s="54" t="s">
        <v>632</v>
      </c>
      <c r="B19" s="463">
        <v>7943</v>
      </c>
      <c r="C19" s="109">
        <v>12202</v>
      </c>
      <c r="D19" s="464">
        <v>182</v>
      </c>
      <c r="E19" s="465">
        <v>3427</v>
      </c>
      <c r="F19" s="464">
        <v>281</v>
      </c>
      <c r="G19" s="465">
        <v>1332</v>
      </c>
      <c r="H19" s="464">
        <v>5403</v>
      </c>
      <c r="I19" s="464">
        <v>6605</v>
      </c>
      <c r="J19" s="464">
        <v>2077</v>
      </c>
      <c r="K19" s="466">
        <v>838</v>
      </c>
      <c r="L19" s="109">
        <v>3505</v>
      </c>
      <c r="M19" s="464">
        <v>4074626</v>
      </c>
      <c r="N19" s="464">
        <v>1771</v>
      </c>
      <c r="O19" s="464">
        <v>2535681</v>
      </c>
      <c r="P19" s="464">
        <v>889</v>
      </c>
      <c r="Q19" s="464">
        <v>826548</v>
      </c>
      <c r="R19" s="464">
        <v>845</v>
      </c>
      <c r="S19" s="467">
        <v>712397</v>
      </c>
      <c r="T19" s="45" t="s">
        <v>133</v>
      </c>
    </row>
    <row r="20" spans="1:20" s="43" customFormat="1" ht="22.5" customHeight="1">
      <c r="A20" s="54" t="s">
        <v>634</v>
      </c>
      <c r="B20" s="463">
        <v>7921</v>
      </c>
      <c r="C20" s="109">
        <v>12699</v>
      </c>
      <c r="D20" s="464">
        <v>182</v>
      </c>
      <c r="E20" s="465">
        <v>3606</v>
      </c>
      <c r="F20" s="464">
        <v>281</v>
      </c>
      <c r="G20" s="465">
        <v>1386</v>
      </c>
      <c r="H20" s="464">
        <v>5399</v>
      </c>
      <c r="I20" s="464">
        <v>6713</v>
      </c>
      <c r="J20" s="464">
        <v>2059</v>
      </c>
      <c r="K20" s="466">
        <v>994</v>
      </c>
      <c r="L20" s="109">
        <v>3511</v>
      </c>
      <c r="M20" s="464">
        <v>4216198</v>
      </c>
      <c r="N20" s="464">
        <v>1773</v>
      </c>
      <c r="O20" s="464">
        <v>2615485</v>
      </c>
      <c r="P20" s="464">
        <v>892</v>
      </c>
      <c r="Q20" s="464">
        <v>826581</v>
      </c>
      <c r="R20" s="464">
        <v>846</v>
      </c>
      <c r="S20" s="467">
        <v>774132</v>
      </c>
      <c r="T20" s="45" t="s">
        <v>134</v>
      </c>
    </row>
    <row r="21" spans="1:20" s="43" customFormat="1" ht="22.5" customHeight="1">
      <c r="A21" s="54" t="s">
        <v>636</v>
      </c>
      <c r="B21" s="463">
        <v>7953</v>
      </c>
      <c r="C21" s="109">
        <v>11878</v>
      </c>
      <c r="D21" s="464">
        <v>182</v>
      </c>
      <c r="E21" s="465">
        <v>3455</v>
      </c>
      <c r="F21" s="464">
        <v>281</v>
      </c>
      <c r="G21" s="465">
        <v>1264</v>
      </c>
      <c r="H21" s="464">
        <v>5395</v>
      </c>
      <c r="I21" s="464">
        <v>6578</v>
      </c>
      <c r="J21" s="464">
        <v>2095</v>
      </c>
      <c r="K21" s="466">
        <v>581</v>
      </c>
      <c r="L21" s="109">
        <v>3520</v>
      </c>
      <c r="M21" s="464">
        <v>4169745</v>
      </c>
      <c r="N21" s="464">
        <v>1778</v>
      </c>
      <c r="O21" s="464">
        <v>2585456</v>
      </c>
      <c r="P21" s="464">
        <v>894</v>
      </c>
      <c r="Q21" s="464">
        <v>832154</v>
      </c>
      <c r="R21" s="464">
        <v>848</v>
      </c>
      <c r="S21" s="467">
        <v>752135</v>
      </c>
      <c r="T21" s="45" t="s">
        <v>135</v>
      </c>
    </row>
    <row r="22" spans="1:20" s="43" customFormat="1" ht="22.5" customHeight="1">
      <c r="A22" s="56" t="s">
        <v>638</v>
      </c>
      <c r="B22" s="468">
        <v>7953</v>
      </c>
      <c r="C22" s="469">
        <v>11848</v>
      </c>
      <c r="D22" s="470">
        <v>182</v>
      </c>
      <c r="E22" s="471">
        <v>3338</v>
      </c>
      <c r="F22" s="470">
        <v>281</v>
      </c>
      <c r="G22" s="471">
        <v>1274</v>
      </c>
      <c r="H22" s="470">
        <v>5401</v>
      </c>
      <c r="I22" s="470">
        <v>6701</v>
      </c>
      <c r="J22" s="470">
        <v>2089</v>
      </c>
      <c r="K22" s="472">
        <v>535</v>
      </c>
      <c r="L22" s="469">
        <v>3530</v>
      </c>
      <c r="M22" s="470">
        <v>4180446</v>
      </c>
      <c r="N22" s="470">
        <v>1780</v>
      </c>
      <c r="O22" s="470">
        <v>2601548</v>
      </c>
      <c r="P22" s="470">
        <v>900</v>
      </c>
      <c r="Q22" s="470">
        <v>832647</v>
      </c>
      <c r="R22" s="470">
        <v>850</v>
      </c>
      <c r="S22" s="473">
        <v>746251</v>
      </c>
      <c r="T22" s="50" t="s">
        <v>136</v>
      </c>
    </row>
    <row r="23" spans="1:17" s="16" customFormat="1" ht="15.75" customHeight="1">
      <c r="A23" s="16" t="s">
        <v>1062</v>
      </c>
      <c r="B23" s="19"/>
      <c r="C23" s="19"/>
      <c r="D23" s="29"/>
      <c r="E23" s="29"/>
      <c r="F23" s="29"/>
      <c r="G23" s="23"/>
      <c r="I23" s="30"/>
      <c r="J23" s="23"/>
      <c r="K23" s="30"/>
      <c r="M23" s="30"/>
      <c r="N23" s="29"/>
      <c r="O23" s="234" t="s">
        <v>1063</v>
      </c>
      <c r="Q23" s="23"/>
    </row>
    <row r="24" spans="1:15" s="16" customFormat="1" ht="15.75" customHeight="1">
      <c r="A24" s="16" t="s">
        <v>526</v>
      </c>
      <c r="O24" s="38" t="s">
        <v>525</v>
      </c>
    </row>
    <row r="25" s="16" customFormat="1" ht="15.75" customHeight="1">
      <c r="A25" s="16" t="s">
        <v>527</v>
      </c>
    </row>
    <row r="26" s="16" customFormat="1" ht="15.75" customHeight="1">
      <c r="A26" s="16" t="s">
        <v>528</v>
      </c>
    </row>
    <row r="27" s="16" customFormat="1" ht="15.75" customHeight="1">
      <c r="A27" s="38" t="s">
        <v>529</v>
      </c>
    </row>
    <row r="28" s="26" customFormat="1" ht="12.75">
      <c r="M28" s="147"/>
    </row>
    <row r="29" s="26" customFormat="1" ht="12.75">
      <c r="M29" s="147"/>
    </row>
    <row r="30" s="26" customFormat="1" ht="12.75">
      <c r="M30" s="147"/>
    </row>
    <row r="31" s="26" customFormat="1" ht="12.75">
      <c r="M31" s="147"/>
    </row>
    <row r="32" s="26" customFormat="1" ht="12.75">
      <c r="M32" s="147"/>
    </row>
    <row r="33" s="26" customFormat="1" ht="12.75">
      <c r="M33" s="147"/>
    </row>
    <row r="34" s="26" customFormat="1" ht="12.75">
      <c r="M34" s="147"/>
    </row>
    <row r="35" s="26" customFormat="1" ht="12.75">
      <c r="M35" s="147"/>
    </row>
    <row r="36" s="26" customFormat="1" ht="12.75">
      <c r="M36" s="147" t="s">
        <v>124</v>
      </c>
    </row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</sheetData>
  <sheetProtection/>
  <mergeCells count="21">
    <mergeCell ref="A1:T1"/>
    <mergeCell ref="B3:K3"/>
    <mergeCell ref="L3:S3"/>
    <mergeCell ref="B4:C4"/>
    <mergeCell ref="D4:E4"/>
    <mergeCell ref="F4:G4"/>
    <mergeCell ref="H4:I4"/>
    <mergeCell ref="R5:S5"/>
    <mergeCell ref="P4:Q4"/>
    <mergeCell ref="R4:S4"/>
    <mergeCell ref="N4:O4"/>
    <mergeCell ref="P5:Q5"/>
    <mergeCell ref="L4:M4"/>
    <mergeCell ref="L5:M5"/>
    <mergeCell ref="N5:O5"/>
    <mergeCell ref="J5:K5"/>
    <mergeCell ref="J4:K4"/>
    <mergeCell ref="B5:C5"/>
    <mergeCell ref="D5:E5"/>
    <mergeCell ref="F5:G5"/>
    <mergeCell ref="H5:I5"/>
  </mergeCells>
  <printOptions horizontalCentered="1" verticalCentered="1"/>
  <pageMargins left="0.35433070866141736" right="0.5511811023622047" top="0.3937007874015748" bottom="0.3937007874015748" header="0.5118110236220472" footer="0.5118110236220472"/>
  <pageSetup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S73"/>
  <sheetViews>
    <sheetView zoomScalePageLayoutView="0" workbookViewId="0" topLeftCell="A1">
      <selection activeCell="A2" sqref="A2"/>
    </sheetView>
  </sheetViews>
  <sheetFormatPr defaultColWidth="35.21484375" defaultRowHeight="13.5"/>
  <cols>
    <col min="1" max="1" width="16.6640625" style="15" customWidth="1"/>
    <col min="2" max="2" width="35.88671875" style="24" customWidth="1"/>
    <col min="3" max="3" width="10.99609375" style="24" customWidth="1"/>
    <col min="4" max="4" width="10.88671875" style="14" customWidth="1"/>
    <col min="5" max="5" width="33.5546875" style="15" customWidth="1"/>
    <col min="6" max="6" width="29.10546875" style="14" customWidth="1"/>
    <col min="7" max="16384" width="35.21484375" style="14" customWidth="1"/>
  </cols>
  <sheetData>
    <row r="1" spans="1:6" s="26" customFormat="1" ht="30" customHeight="1">
      <c r="A1" s="729" t="s">
        <v>1437</v>
      </c>
      <c r="B1" s="729"/>
      <c r="C1" s="729"/>
      <c r="D1" s="729"/>
      <c r="E1" s="729"/>
      <c r="F1" s="729"/>
    </row>
    <row r="2" spans="1:6" s="26" customFormat="1" ht="27.75" customHeight="1">
      <c r="A2" s="149" t="s">
        <v>478</v>
      </c>
      <c r="B2" s="262"/>
      <c r="C2" s="222"/>
      <c r="E2" s="274"/>
      <c r="F2" s="130" t="s">
        <v>479</v>
      </c>
    </row>
    <row r="3" spans="1:6" s="26" customFormat="1" ht="18" customHeight="1">
      <c r="A3" s="909" t="s">
        <v>433</v>
      </c>
      <c r="B3" s="271" t="s">
        <v>434</v>
      </c>
      <c r="C3" s="271" t="s">
        <v>435</v>
      </c>
      <c r="D3" s="271" t="s">
        <v>436</v>
      </c>
      <c r="E3" s="271" t="s">
        <v>437</v>
      </c>
      <c r="F3" s="208"/>
    </row>
    <row r="4" spans="1:6" s="26" customFormat="1" ht="18" customHeight="1">
      <c r="A4" s="910"/>
      <c r="B4" s="87" t="s">
        <v>813</v>
      </c>
      <c r="C4" s="87" t="s">
        <v>81</v>
      </c>
      <c r="D4" s="86" t="s">
        <v>895</v>
      </c>
      <c r="E4" s="87" t="s">
        <v>82</v>
      </c>
      <c r="F4" s="222" t="s">
        <v>646</v>
      </c>
    </row>
    <row r="5" spans="1:6" s="26" customFormat="1" ht="22.5" customHeight="1">
      <c r="A5" s="911"/>
      <c r="B5" s="273"/>
      <c r="C5" s="273" t="s">
        <v>83</v>
      </c>
      <c r="D5" s="100"/>
      <c r="E5" s="273"/>
      <c r="F5" s="193"/>
    </row>
    <row r="6" spans="1:6" s="27" customFormat="1" ht="22.5" customHeight="1">
      <c r="A6" s="264" t="s">
        <v>438</v>
      </c>
      <c r="B6" s="275"/>
      <c r="C6" s="275"/>
      <c r="D6" s="118">
        <f>SUM(D8:D23)</f>
        <v>14115</v>
      </c>
      <c r="E6" s="276"/>
      <c r="F6" s="277"/>
    </row>
    <row r="7" spans="1:6" s="26" customFormat="1" ht="13.5" customHeight="1">
      <c r="A7" s="41"/>
      <c r="B7" s="42"/>
      <c r="C7" s="42"/>
      <c r="D7" s="112"/>
      <c r="E7" s="278"/>
      <c r="F7" s="267"/>
    </row>
    <row r="8" spans="1:6" s="26" customFormat="1" ht="22.5" customHeight="1">
      <c r="A8" s="41" t="s">
        <v>426</v>
      </c>
      <c r="B8" s="279" t="s">
        <v>439</v>
      </c>
      <c r="C8" s="42" t="s">
        <v>817</v>
      </c>
      <c r="D8" s="112">
        <v>1346</v>
      </c>
      <c r="E8" s="280" t="s">
        <v>440</v>
      </c>
      <c r="F8" s="281" t="s">
        <v>818</v>
      </c>
    </row>
    <row r="9" spans="1:6" s="26" customFormat="1" ht="22.5" customHeight="1">
      <c r="A9" s="41" t="s">
        <v>427</v>
      </c>
      <c r="B9" s="279" t="s">
        <v>441</v>
      </c>
      <c r="C9" s="42" t="s">
        <v>819</v>
      </c>
      <c r="D9" s="112">
        <v>2684</v>
      </c>
      <c r="E9" s="280" t="s">
        <v>442</v>
      </c>
      <c r="F9" s="281" t="s">
        <v>820</v>
      </c>
    </row>
    <row r="10" spans="1:6" s="26" customFormat="1" ht="22.5" customHeight="1">
      <c r="A10" s="41" t="s">
        <v>428</v>
      </c>
      <c r="B10" s="279" t="s">
        <v>443</v>
      </c>
      <c r="C10" s="42" t="s">
        <v>821</v>
      </c>
      <c r="D10" s="112">
        <v>298</v>
      </c>
      <c r="E10" s="280" t="s">
        <v>444</v>
      </c>
      <c r="F10" s="281" t="s">
        <v>822</v>
      </c>
    </row>
    <row r="11" spans="1:6" s="26" customFormat="1" ht="22.5" customHeight="1">
      <c r="A11" s="41" t="s">
        <v>429</v>
      </c>
      <c r="B11" s="279" t="s">
        <v>445</v>
      </c>
      <c r="C11" s="42" t="s">
        <v>823</v>
      </c>
      <c r="D11" s="112">
        <v>239</v>
      </c>
      <c r="E11" s="280" t="s">
        <v>446</v>
      </c>
      <c r="F11" s="281" t="s">
        <v>824</v>
      </c>
    </row>
    <row r="12" spans="1:6" s="26" customFormat="1" ht="22.5" customHeight="1">
      <c r="A12" s="41" t="s">
        <v>430</v>
      </c>
      <c r="B12" s="279" t="s">
        <v>447</v>
      </c>
      <c r="C12" s="42" t="s">
        <v>825</v>
      </c>
      <c r="D12" s="112">
        <v>970</v>
      </c>
      <c r="E12" s="280" t="s">
        <v>448</v>
      </c>
      <c r="F12" s="281" t="s">
        <v>84</v>
      </c>
    </row>
    <row r="13" spans="1:6" s="26" customFormat="1" ht="22.5" customHeight="1">
      <c r="A13" s="270" t="s">
        <v>449</v>
      </c>
      <c r="B13" s="282" t="s">
        <v>450</v>
      </c>
      <c r="C13" s="111" t="s">
        <v>826</v>
      </c>
      <c r="D13" s="112">
        <v>217</v>
      </c>
      <c r="E13" s="280" t="s">
        <v>451</v>
      </c>
      <c r="F13" s="283" t="s">
        <v>827</v>
      </c>
    </row>
    <row r="14" spans="1:6" s="26" customFormat="1" ht="22.5" customHeight="1">
      <c r="A14" s="270" t="s">
        <v>452</v>
      </c>
      <c r="B14" s="282" t="s">
        <v>453</v>
      </c>
      <c r="C14" s="111" t="s">
        <v>826</v>
      </c>
      <c r="D14" s="112">
        <v>254</v>
      </c>
      <c r="E14" s="280" t="s">
        <v>454</v>
      </c>
      <c r="F14" s="283" t="s">
        <v>828</v>
      </c>
    </row>
    <row r="15" spans="1:6" s="26" customFormat="1" ht="22.5" customHeight="1">
      <c r="A15" s="270" t="s">
        <v>455</v>
      </c>
      <c r="B15" s="282" t="s">
        <v>456</v>
      </c>
      <c r="C15" s="111" t="s">
        <v>829</v>
      </c>
      <c r="D15" s="112">
        <v>100</v>
      </c>
      <c r="E15" s="280" t="s">
        <v>448</v>
      </c>
      <c r="F15" s="283" t="s">
        <v>830</v>
      </c>
    </row>
    <row r="16" spans="1:6" s="26" customFormat="1" ht="22.5" customHeight="1">
      <c r="A16" s="270" t="s">
        <v>457</v>
      </c>
      <c r="B16" s="282" t="s">
        <v>458</v>
      </c>
      <c r="C16" s="111" t="s">
        <v>831</v>
      </c>
      <c r="D16" s="112">
        <v>380</v>
      </c>
      <c r="E16" s="280" t="s">
        <v>444</v>
      </c>
      <c r="F16" s="283" t="s">
        <v>832</v>
      </c>
    </row>
    <row r="17" spans="1:6" s="26" customFormat="1" ht="22.5" customHeight="1">
      <c r="A17" s="270" t="s">
        <v>459</v>
      </c>
      <c r="B17" s="282" t="s">
        <v>460</v>
      </c>
      <c r="C17" s="111" t="s">
        <v>826</v>
      </c>
      <c r="D17" s="112">
        <v>143</v>
      </c>
      <c r="E17" s="280" t="s">
        <v>446</v>
      </c>
      <c r="F17" s="283" t="s">
        <v>683</v>
      </c>
    </row>
    <row r="18" spans="1:6" s="26" customFormat="1" ht="22.5" customHeight="1">
      <c r="A18" s="270" t="s">
        <v>461</v>
      </c>
      <c r="B18" s="282" t="s">
        <v>462</v>
      </c>
      <c r="C18" s="111" t="s">
        <v>684</v>
      </c>
      <c r="D18" s="112">
        <v>4296</v>
      </c>
      <c r="E18" s="280" t="s">
        <v>440</v>
      </c>
      <c r="F18" s="283" t="s">
        <v>685</v>
      </c>
    </row>
    <row r="19" spans="1:6" s="26" customFormat="1" ht="22.5" customHeight="1">
      <c r="A19" s="270" t="s">
        <v>463</v>
      </c>
      <c r="B19" s="282" t="s">
        <v>464</v>
      </c>
      <c r="C19" s="111" t="s">
        <v>759</v>
      </c>
      <c r="D19" s="112">
        <v>97</v>
      </c>
      <c r="E19" s="280" t="s">
        <v>465</v>
      </c>
      <c r="F19" s="283" t="s">
        <v>760</v>
      </c>
    </row>
    <row r="20" spans="1:6" s="26" customFormat="1" ht="22.5" customHeight="1">
      <c r="A20" s="270" t="s">
        <v>466</v>
      </c>
      <c r="B20" s="282" t="s">
        <v>467</v>
      </c>
      <c r="C20" s="111" t="s">
        <v>761</v>
      </c>
      <c r="D20" s="112">
        <v>2394</v>
      </c>
      <c r="E20" s="280" t="s">
        <v>468</v>
      </c>
      <c r="F20" s="283" t="s">
        <v>762</v>
      </c>
    </row>
    <row r="21" spans="1:6" s="26" customFormat="1" ht="22.5" customHeight="1">
      <c r="A21" s="270" t="s">
        <v>469</v>
      </c>
      <c r="B21" s="282" t="s">
        <v>470</v>
      </c>
      <c r="C21" s="111" t="s">
        <v>763</v>
      </c>
      <c r="D21" s="112">
        <v>156</v>
      </c>
      <c r="E21" s="280" t="s">
        <v>471</v>
      </c>
      <c r="F21" s="283" t="s">
        <v>764</v>
      </c>
    </row>
    <row r="22" spans="1:6" s="26" customFormat="1" ht="34.5" customHeight="1">
      <c r="A22" s="270" t="s">
        <v>472</v>
      </c>
      <c r="B22" s="284" t="s">
        <v>473</v>
      </c>
      <c r="C22" s="109" t="s">
        <v>85</v>
      </c>
      <c r="D22" s="112">
        <v>164</v>
      </c>
      <c r="E22" s="280" t="s">
        <v>474</v>
      </c>
      <c r="F22" s="283" t="s">
        <v>765</v>
      </c>
    </row>
    <row r="23" spans="1:6" s="26" customFormat="1" ht="22.5" customHeight="1">
      <c r="A23" s="272" t="s">
        <v>475</v>
      </c>
      <c r="B23" s="285" t="s">
        <v>476</v>
      </c>
      <c r="C23" s="113" t="s">
        <v>815</v>
      </c>
      <c r="D23" s="114">
        <v>377</v>
      </c>
      <c r="E23" s="286" t="s">
        <v>477</v>
      </c>
      <c r="F23" s="287" t="s">
        <v>816</v>
      </c>
    </row>
    <row r="24" spans="1:6" ht="21.75" customHeight="1">
      <c r="A24" s="25" t="s">
        <v>335</v>
      </c>
      <c r="B24" s="22"/>
      <c r="C24" s="14"/>
      <c r="D24" s="22"/>
      <c r="E24" s="21" t="s">
        <v>336</v>
      </c>
      <c r="F24" s="21"/>
    </row>
    <row r="25" spans="1:19" s="63" customFormat="1" ht="15.75" customHeight="1">
      <c r="A25" s="352" t="s">
        <v>183</v>
      </c>
      <c r="B25" s="352"/>
      <c r="C25" s="352"/>
      <c r="D25" s="352"/>
      <c r="E25" s="352" t="s">
        <v>333</v>
      </c>
      <c r="F25" s="352"/>
      <c r="H25" s="352"/>
      <c r="I25" s="352"/>
      <c r="J25" s="352"/>
      <c r="K25" s="352"/>
      <c r="M25" s="352"/>
      <c r="N25" s="352"/>
      <c r="O25" s="352"/>
      <c r="P25" s="352"/>
      <c r="Q25" s="352"/>
      <c r="R25" s="352"/>
      <c r="S25" s="352"/>
    </row>
    <row r="26" spans="1:5" s="26" customFormat="1" ht="12.75">
      <c r="A26" s="43"/>
      <c r="B26" s="226"/>
      <c r="C26" s="226"/>
      <c r="E26" s="43"/>
    </row>
    <row r="27" spans="1:5" s="26" customFormat="1" ht="12.75">
      <c r="A27" s="43"/>
      <c r="B27" s="226"/>
      <c r="C27" s="226"/>
      <c r="E27" s="43"/>
    </row>
    <row r="28" spans="1:5" s="26" customFormat="1" ht="12.75">
      <c r="A28" s="43"/>
      <c r="B28" s="226"/>
      <c r="C28" s="226"/>
      <c r="E28" s="43"/>
    </row>
    <row r="29" spans="1:5" s="26" customFormat="1" ht="12.75">
      <c r="A29" s="43"/>
      <c r="B29" s="226"/>
      <c r="C29" s="226"/>
      <c r="E29" s="43"/>
    </row>
    <row r="30" spans="1:5" s="26" customFormat="1" ht="12.75">
      <c r="A30" s="43"/>
      <c r="B30" s="226"/>
      <c r="C30" s="226"/>
      <c r="E30" s="43"/>
    </row>
    <row r="31" spans="1:5" s="26" customFormat="1" ht="12.75">
      <c r="A31" s="43"/>
      <c r="B31" s="226"/>
      <c r="C31" s="226"/>
      <c r="E31" s="43"/>
    </row>
    <row r="32" spans="1:5" s="26" customFormat="1" ht="12.75">
      <c r="A32" s="43"/>
      <c r="B32" s="226"/>
      <c r="C32" s="226"/>
      <c r="E32" s="43"/>
    </row>
    <row r="33" spans="1:5" s="26" customFormat="1" ht="12.75">
      <c r="A33" s="43"/>
      <c r="B33" s="226"/>
      <c r="C33" s="226"/>
      <c r="E33" s="43"/>
    </row>
    <row r="34" spans="1:5" s="26" customFormat="1" ht="12.75">
      <c r="A34" s="43"/>
      <c r="B34" s="226"/>
      <c r="C34" s="226"/>
      <c r="E34" s="43"/>
    </row>
    <row r="35" spans="1:5" s="26" customFormat="1" ht="12.75">
      <c r="A35" s="43"/>
      <c r="B35" s="226"/>
      <c r="C35" s="226"/>
      <c r="E35" s="43"/>
    </row>
    <row r="36" spans="1:5" s="26" customFormat="1" ht="12.75">
      <c r="A36" s="43"/>
      <c r="B36" s="226"/>
      <c r="C36" s="226"/>
      <c r="E36" s="43"/>
    </row>
    <row r="37" spans="1:5" s="26" customFormat="1" ht="12.75">
      <c r="A37" s="43"/>
      <c r="B37" s="226"/>
      <c r="C37" s="226"/>
      <c r="E37" s="43"/>
    </row>
    <row r="38" spans="1:5" s="26" customFormat="1" ht="12.75">
      <c r="A38" s="43"/>
      <c r="B38" s="226"/>
      <c r="C38" s="226"/>
      <c r="E38" s="43"/>
    </row>
    <row r="39" spans="1:5" s="26" customFormat="1" ht="12.75">
      <c r="A39" s="43"/>
      <c r="B39" s="226"/>
      <c r="C39" s="226"/>
      <c r="E39" s="43"/>
    </row>
    <row r="40" spans="1:5" s="26" customFormat="1" ht="12.75">
      <c r="A40" s="43"/>
      <c r="B40" s="226"/>
      <c r="C40" s="226"/>
      <c r="E40" s="43"/>
    </row>
    <row r="41" spans="1:5" s="26" customFormat="1" ht="12.75">
      <c r="A41" s="43"/>
      <c r="B41" s="226"/>
      <c r="C41" s="226"/>
      <c r="E41" s="43"/>
    </row>
    <row r="42" spans="1:5" s="26" customFormat="1" ht="12.75">
      <c r="A42" s="43"/>
      <c r="B42" s="226"/>
      <c r="C42" s="226"/>
      <c r="E42" s="43"/>
    </row>
    <row r="43" spans="1:5" s="26" customFormat="1" ht="12.75">
      <c r="A43" s="43"/>
      <c r="B43" s="226"/>
      <c r="C43" s="226"/>
      <c r="E43" s="43"/>
    </row>
    <row r="44" spans="1:5" s="26" customFormat="1" ht="12.75">
      <c r="A44" s="43"/>
      <c r="B44" s="226"/>
      <c r="C44" s="226"/>
      <c r="E44" s="43"/>
    </row>
    <row r="45" spans="1:5" s="26" customFormat="1" ht="12.75">
      <c r="A45" s="43"/>
      <c r="B45" s="226"/>
      <c r="C45" s="226"/>
      <c r="E45" s="43"/>
    </row>
    <row r="46" spans="1:5" s="26" customFormat="1" ht="12.75">
      <c r="A46" s="43"/>
      <c r="B46" s="226"/>
      <c r="C46" s="226"/>
      <c r="E46" s="43"/>
    </row>
    <row r="47" spans="1:5" s="26" customFormat="1" ht="12.75">
      <c r="A47" s="43"/>
      <c r="B47" s="226"/>
      <c r="C47" s="226"/>
      <c r="E47" s="43"/>
    </row>
    <row r="48" spans="1:5" s="26" customFormat="1" ht="12.75">
      <c r="A48" s="43"/>
      <c r="B48" s="226"/>
      <c r="C48" s="226"/>
      <c r="E48" s="43"/>
    </row>
    <row r="49" spans="1:5" s="26" customFormat="1" ht="12.75">
      <c r="A49" s="43"/>
      <c r="B49" s="226"/>
      <c r="C49" s="226"/>
      <c r="E49" s="43"/>
    </row>
    <row r="50" spans="1:5" s="26" customFormat="1" ht="12.75">
      <c r="A50" s="43"/>
      <c r="B50" s="226"/>
      <c r="C50" s="226"/>
      <c r="E50" s="43"/>
    </row>
    <row r="51" spans="1:5" s="26" customFormat="1" ht="12.75">
      <c r="A51" s="43"/>
      <c r="B51" s="226"/>
      <c r="C51" s="226"/>
      <c r="E51" s="43"/>
    </row>
    <row r="52" spans="1:5" s="26" customFormat="1" ht="12.75">
      <c r="A52" s="43"/>
      <c r="B52" s="226"/>
      <c r="C52" s="226"/>
      <c r="E52" s="43"/>
    </row>
    <row r="53" spans="1:5" s="26" customFormat="1" ht="12.75">
      <c r="A53" s="43"/>
      <c r="B53" s="226"/>
      <c r="C53" s="226"/>
      <c r="E53" s="43"/>
    </row>
    <row r="54" spans="1:5" s="26" customFormat="1" ht="12.75">
      <c r="A54" s="43"/>
      <c r="B54" s="226"/>
      <c r="C54" s="226"/>
      <c r="E54" s="43"/>
    </row>
    <row r="55" spans="1:5" s="26" customFormat="1" ht="12.75">
      <c r="A55" s="43"/>
      <c r="B55" s="226"/>
      <c r="C55" s="226"/>
      <c r="E55" s="43"/>
    </row>
    <row r="56" spans="1:5" s="26" customFormat="1" ht="12.75">
      <c r="A56" s="43"/>
      <c r="B56" s="226"/>
      <c r="C56" s="226"/>
      <c r="E56" s="43"/>
    </row>
    <row r="57" spans="1:5" s="26" customFormat="1" ht="12.75">
      <c r="A57" s="43"/>
      <c r="B57" s="226"/>
      <c r="C57" s="226"/>
      <c r="E57" s="43"/>
    </row>
    <row r="58" spans="1:5" s="26" customFormat="1" ht="12.75">
      <c r="A58" s="43"/>
      <c r="B58" s="226"/>
      <c r="C58" s="226"/>
      <c r="E58" s="43"/>
    </row>
    <row r="59" spans="1:5" s="26" customFormat="1" ht="12.75">
      <c r="A59" s="43"/>
      <c r="B59" s="226"/>
      <c r="C59" s="226"/>
      <c r="E59" s="43"/>
    </row>
    <row r="60" spans="1:5" s="26" customFormat="1" ht="12.75">
      <c r="A60" s="43"/>
      <c r="B60" s="226"/>
      <c r="C60" s="226"/>
      <c r="E60" s="43"/>
    </row>
    <row r="61" spans="1:5" s="26" customFormat="1" ht="12.75">
      <c r="A61" s="43"/>
      <c r="B61" s="226"/>
      <c r="C61" s="226"/>
      <c r="E61" s="43"/>
    </row>
    <row r="62" spans="1:5" s="26" customFormat="1" ht="12.75">
      <c r="A62" s="43"/>
      <c r="B62" s="226"/>
      <c r="C62" s="226"/>
      <c r="E62" s="43"/>
    </row>
    <row r="63" spans="1:5" s="26" customFormat="1" ht="12.75">
      <c r="A63" s="43"/>
      <c r="B63" s="226"/>
      <c r="C63" s="226"/>
      <c r="E63" s="43"/>
    </row>
    <row r="64" spans="1:5" s="26" customFormat="1" ht="12.75">
      <c r="A64" s="43"/>
      <c r="B64" s="226"/>
      <c r="C64" s="226"/>
      <c r="E64" s="43"/>
    </row>
    <row r="65" spans="1:5" s="26" customFormat="1" ht="12.75">
      <c r="A65" s="43"/>
      <c r="B65" s="226"/>
      <c r="C65" s="226"/>
      <c r="E65" s="43"/>
    </row>
    <row r="66" spans="1:5" s="26" customFormat="1" ht="12.75">
      <c r="A66" s="43"/>
      <c r="B66" s="226"/>
      <c r="C66" s="226"/>
      <c r="E66" s="43"/>
    </row>
    <row r="67" spans="1:5" s="26" customFormat="1" ht="12.75">
      <c r="A67" s="43"/>
      <c r="B67" s="226"/>
      <c r="C67" s="226"/>
      <c r="E67" s="43"/>
    </row>
    <row r="68" spans="1:5" s="26" customFormat="1" ht="12.75">
      <c r="A68" s="43"/>
      <c r="B68" s="226"/>
      <c r="C68" s="226"/>
      <c r="E68" s="43"/>
    </row>
    <row r="69" spans="1:5" s="26" customFormat="1" ht="12.75">
      <c r="A69" s="43"/>
      <c r="B69" s="226"/>
      <c r="C69" s="226"/>
      <c r="E69" s="43"/>
    </row>
    <row r="70" spans="1:5" s="26" customFormat="1" ht="12.75">
      <c r="A70" s="43"/>
      <c r="B70" s="226"/>
      <c r="C70" s="226"/>
      <c r="E70" s="43"/>
    </row>
    <row r="71" spans="1:5" s="26" customFormat="1" ht="12.75">
      <c r="A71" s="43"/>
      <c r="B71" s="226"/>
      <c r="C71" s="226"/>
      <c r="E71" s="43"/>
    </row>
    <row r="72" spans="1:5" s="26" customFormat="1" ht="12.75">
      <c r="A72" s="43"/>
      <c r="B72" s="226"/>
      <c r="C72" s="226"/>
      <c r="E72" s="43"/>
    </row>
    <row r="73" spans="1:5" s="26" customFormat="1" ht="12.75">
      <c r="A73" s="43"/>
      <c r="B73" s="226"/>
      <c r="C73" s="226"/>
      <c r="E73" s="43"/>
    </row>
  </sheetData>
  <sheetProtection/>
  <mergeCells count="2">
    <mergeCell ref="A3:A5"/>
    <mergeCell ref="A1:F1"/>
  </mergeCells>
  <printOptions horizontalCentered="1" verticalCentered="1"/>
  <pageMargins left="0.35433070866141736" right="0.35433070866141736" top="0.2755905511811024" bottom="0.2362204724409449" header="0.3937007874015748" footer="0.2755905511811024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zoomScalePageLayoutView="0" workbookViewId="0" topLeftCell="A1">
      <selection activeCell="A2" sqref="A2:B2"/>
    </sheetView>
  </sheetViews>
  <sheetFormatPr defaultColWidth="8.88671875" defaultRowHeight="13.5"/>
  <cols>
    <col min="1" max="1" width="15.4453125" style="20" customWidth="1"/>
    <col min="2" max="2" width="11.21484375" style="20" customWidth="1"/>
    <col min="3" max="3" width="9.88671875" style="20" customWidth="1"/>
    <col min="4" max="4" width="9.3359375" style="20" customWidth="1"/>
    <col min="5" max="6" width="9.3359375" style="174" customWidth="1"/>
    <col min="7" max="7" width="8.99609375" style="174" customWidth="1"/>
    <col min="8" max="8" width="8.4453125" style="174" customWidth="1"/>
    <col min="9" max="9" width="9.6640625" style="174" customWidth="1"/>
    <col min="10" max="10" width="9.77734375" style="20" customWidth="1"/>
    <col min="11" max="11" width="11.3359375" style="20" customWidth="1"/>
    <col min="12" max="12" width="24.6640625" style="20" customWidth="1"/>
    <col min="13" max="15" width="8.88671875" style="174" customWidth="1"/>
    <col min="16" max="16384" width="8.88671875" style="20" customWidth="1"/>
  </cols>
  <sheetData>
    <row r="1" spans="1:12" ht="27.75" customHeight="1">
      <c r="A1" s="729" t="s">
        <v>1439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</row>
    <row r="2" spans="1:12" s="26" customFormat="1" ht="27.75" customHeight="1">
      <c r="A2" s="917" t="s">
        <v>480</v>
      </c>
      <c r="B2" s="917"/>
      <c r="C2" s="132"/>
      <c r="D2" s="132"/>
      <c r="E2" s="132"/>
      <c r="F2" s="132"/>
      <c r="G2" s="132"/>
      <c r="H2" s="132"/>
      <c r="I2" s="132"/>
      <c r="J2" s="132"/>
      <c r="K2" s="132"/>
      <c r="L2" s="200" t="s">
        <v>481</v>
      </c>
    </row>
    <row r="3" spans="1:12" s="63" customFormat="1" ht="16.5" customHeight="1">
      <c r="A3" s="60" t="s">
        <v>550</v>
      </c>
      <c r="B3" s="245" t="s">
        <v>482</v>
      </c>
      <c r="C3" s="891" t="s">
        <v>483</v>
      </c>
      <c r="D3" s="892"/>
      <c r="E3" s="891" t="s">
        <v>484</v>
      </c>
      <c r="F3" s="892"/>
      <c r="G3" s="892"/>
      <c r="H3" s="892"/>
      <c r="I3" s="892"/>
      <c r="J3" s="893"/>
      <c r="K3" s="290" t="s">
        <v>485</v>
      </c>
      <c r="L3" s="291"/>
    </row>
    <row r="4" spans="1:12" s="63" customFormat="1" ht="16.5" customHeight="1">
      <c r="A4" s="60" t="s">
        <v>88</v>
      </c>
      <c r="B4" s="66"/>
      <c r="C4" s="912" t="s">
        <v>86</v>
      </c>
      <c r="D4" s="913"/>
      <c r="E4" s="914" t="s">
        <v>87</v>
      </c>
      <c r="F4" s="915"/>
      <c r="G4" s="915"/>
      <c r="H4" s="915"/>
      <c r="I4" s="915"/>
      <c r="J4" s="916"/>
      <c r="K4" s="292"/>
      <c r="L4" s="60" t="s">
        <v>534</v>
      </c>
    </row>
    <row r="5" spans="2:12" s="293" customFormat="1" ht="19.5" customHeight="1">
      <c r="B5" s="64"/>
      <c r="C5" s="245" t="s">
        <v>486</v>
      </c>
      <c r="D5" s="245" t="s">
        <v>487</v>
      </c>
      <c r="E5" s="245" t="s">
        <v>89</v>
      </c>
      <c r="F5" s="245" t="s">
        <v>90</v>
      </c>
      <c r="G5" s="245" t="s">
        <v>488</v>
      </c>
      <c r="H5" s="245" t="s">
        <v>91</v>
      </c>
      <c r="I5" s="289" t="s">
        <v>92</v>
      </c>
      <c r="J5" s="251" t="s">
        <v>93</v>
      </c>
      <c r="K5" s="66" t="s">
        <v>642</v>
      </c>
      <c r="L5" s="60" t="s">
        <v>94</v>
      </c>
    </row>
    <row r="6" spans="1:12" s="293" customFormat="1" ht="30.75" customHeight="1">
      <c r="A6" s="49"/>
      <c r="B6" s="294" t="s">
        <v>95</v>
      </c>
      <c r="C6" s="65" t="s">
        <v>895</v>
      </c>
      <c r="D6" s="94" t="s">
        <v>96</v>
      </c>
      <c r="E6" s="295" t="s">
        <v>97</v>
      </c>
      <c r="F6" s="94" t="s">
        <v>98</v>
      </c>
      <c r="G6" s="65" t="s">
        <v>99</v>
      </c>
      <c r="H6" s="94" t="s">
        <v>100</v>
      </c>
      <c r="I6" s="296" t="s">
        <v>101</v>
      </c>
      <c r="J6" s="90" t="s">
        <v>102</v>
      </c>
      <c r="K6" s="65" t="s">
        <v>103</v>
      </c>
      <c r="L6" s="297"/>
    </row>
    <row r="7" spans="1:12" s="26" customFormat="1" ht="22.5" customHeight="1">
      <c r="A7" s="44" t="s">
        <v>577</v>
      </c>
      <c r="B7" s="115">
        <v>1600563</v>
      </c>
      <c r="C7" s="107">
        <v>856750</v>
      </c>
      <c r="D7" s="107">
        <v>7010</v>
      </c>
      <c r="E7" s="107">
        <v>13</v>
      </c>
      <c r="F7" s="107">
        <v>14</v>
      </c>
      <c r="G7" s="107">
        <v>28</v>
      </c>
      <c r="H7" s="107">
        <v>0</v>
      </c>
      <c r="I7" s="107">
        <v>3</v>
      </c>
      <c r="J7" s="107">
        <v>30</v>
      </c>
      <c r="K7" s="116">
        <v>2384210</v>
      </c>
      <c r="L7" s="54" t="s">
        <v>577</v>
      </c>
    </row>
    <row r="8" spans="1:12" s="26" customFormat="1" ht="22.5" customHeight="1">
      <c r="A8" s="44" t="s">
        <v>109</v>
      </c>
      <c r="B8" s="115">
        <v>1967231</v>
      </c>
      <c r="C8" s="107">
        <v>758250</v>
      </c>
      <c r="D8" s="107">
        <v>5610</v>
      </c>
      <c r="E8" s="107">
        <v>13</v>
      </c>
      <c r="F8" s="107">
        <v>15</v>
      </c>
      <c r="G8" s="107">
        <v>24</v>
      </c>
      <c r="H8" s="107">
        <v>0</v>
      </c>
      <c r="I8" s="107">
        <v>11</v>
      </c>
      <c r="J8" s="107">
        <v>27</v>
      </c>
      <c r="K8" s="116">
        <v>2466450</v>
      </c>
      <c r="L8" s="54" t="s">
        <v>109</v>
      </c>
    </row>
    <row r="9" spans="1:12" s="26" customFormat="1" ht="22.5" customHeight="1">
      <c r="A9" s="44" t="s">
        <v>1013</v>
      </c>
      <c r="B9" s="115">
        <v>1707193</v>
      </c>
      <c r="C9" s="107">
        <v>531750</v>
      </c>
      <c r="D9" s="107">
        <v>5260</v>
      </c>
      <c r="E9" s="107">
        <v>13</v>
      </c>
      <c r="F9" s="107">
        <v>15</v>
      </c>
      <c r="G9" s="107">
        <v>28</v>
      </c>
      <c r="H9" s="107">
        <v>0</v>
      </c>
      <c r="I9" s="107">
        <v>12</v>
      </c>
      <c r="J9" s="107">
        <v>30</v>
      </c>
      <c r="K9" s="116">
        <v>3048798</v>
      </c>
      <c r="L9" s="54" t="s">
        <v>1013</v>
      </c>
    </row>
    <row r="10" spans="1:12" s="26" customFormat="1" ht="22.5" customHeight="1">
      <c r="A10" s="44" t="s">
        <v>1014</v>
      </c>
      <c r="B10" s="115">
        <v>1608000</v>
      </c>
      <c r="C10" s="107">
        <v>749250</v>
      </c>
      <c r="D10" s="107">
        <v>5610</v>
      </c>
      <c r="E10" s="107">
        <v>13</v>
      </c>
      <c r="F10" s="107">
        <v>15</v>
      </c>
      <c r="G10" s="107">
        <v>27</v>
      </c>
      <c r="H10" s="107">
        <v>0</v>
      </c>
      <c r="I10" s="107">
        <v>12</v>
      </c>
      <c r="J10" s="107">
        <v>30</v>
      </c>
      <c r="K10" s="116">
        <v>3366026</v>
      </c>
      <c r="L10" s="54" t="s">
        <v>1014</v>
      </c>
    </row>
    <row r="11" spans="1:12" s="27" customFormat="1" ht="22.5" customHeight="1">
      <c r="A11" s="46" t="s">
        <v>1246</v>
      </c>
      <c r="B11" s="674">
        <v>1608000</v>
      </c>
      <c r="C11" s="675">
        <v>749250</v>
      </c>
      <c r="D11" s="675">
        <v>5330</v>
      </c>
      <c r="E11" s="675">
        <v>13</v>
      </c>
      <c r="F11" s="675">
        <v>15</v>
      </c>
      <c r="G11" s="675">
        <v>24</v>
      </c>
      <c r="H11" s="675">
        <v>0</v>
      </c>
      <c r="I11" s="675">
        <v>12</v>
      </c>
      <c r="J11" s="675">
        <v>26</v>
      </c>
      <c r="K11" s="676">
        <v>1938870</v>
      </c>
      <c r="L11" s="53" t="s">
        <v>1246</v>
      </c>
    </row>
    <row r="12" spans="1:12" s="26" customFormat="1" ht="22.5" customHeight="1">
      <c r="A12" s="48" t="s">
        <v>104</v>
      </c>
      <c r="B12" s="115">
        <v>75000</v>
      </c>
      <c r="C12" s="107">
        <v>42250</v>
      </c>
      <c r="D12" s="107">
        <v>650</v>
      </c>
      <c r="E12" s="107">
        <v>1</v>
      </c>
      <c r="F12" s="107">
        <v>1</v>
      </c>
      <c r="G12" s="107">
        <v>2</v>
      </c>
      <c r="H12" s="107">
        <v>0</v>
      </c>
      <c r="I12" s="107">
        <v>1</v>
      </c>
      <c r="J12" s="107">
        <v>2</v>
      </c>
      <c r="K12" s="116">
        <v>334100</v>
      </c>
      <c r="L12" s="677" t="s">
        <v>660</v>
      </c>
    </row>
    <row r="13" spans="1:12" s="26" customFormat="1" ht="22.5" customHeight="1">
      <c r="A13" s="48" t="s">
        <v>1233</v>
      </c>
      <c r="B13" s="115">
        <v>21000</v>
      </c>
      <c r="C13" s="107">
        <v>6000</v>
      </c>
      <c r="D13" s="107">
        <v>200</v>
      </c>
      <c r="E13" s="107">
        <v>1</v>
      </c>
      <c r="F13" s="107">
        <v>1</v>
      </c>
      <c r="G13" s="107">
        <v>2</v>
      </c>
      <c r="H13" s="107">
        <v>0</v>
      </c>
      <c r="I13" s="107">
        <v>1</v>
      </c>
      <c r="J13" s="107">
        <v>1</v>
      </c>
      <c r="K13" s="116">
        <v>140975</v>
      </c>
      <c r="L13" s="677" t="s">
        <v>661</v>
      </c>
    </row>
    <row r="14" spans="1:12" s="26" customFormat="1" ht="22.5" customHeight="1">
      <c r="A14" s="48" t="s">
        <v>662</v>
      </c>
      <c r="B14" s="115">
        <v>66000</v>
      </c>
      <c r="C14" s="107">
        <v>52500</v>
      </c>
      <c r="D14" s="107">
        <v>550</v>
      </c>
      <c r="E14" s="107">
        <v>1</v>
      </c>
      <c r="F14" s="107">
        <v>1</v>
      </c>
      <c r="G14" s="107">
        <v>3</v>
      </c>
      <c r="H14" s="107">
        <v>0</v>
      </c>
      <c r="I14" s="107">
        <v>1</v>
      </c>
      <c r="J14" s="117">
        <v>3</v>
      </c>
      <c r="K14" s="116">
        <v>120690</v>
      </c>
      <c r="L14" s="677" t="s">
        <v>663</v>
      </c>
    </row>
    <row r="15" spans="1:12" s="26" customFormat="1" ht="22.5" customHeight="1">
      <c r="A15" s="48" t="s">
        <v>664</v>
      </c>
      <c r="B15" s="115">
        <v>71000</v>
      </c>
      <c r="C15" s="107">
        <v>40000</v>
      </c>
      <c r="D15" s="107">
        <v>400</v>
      </c>
      <c r="E15" s="107">
        <v>1</v>
      </c>
      <c r="F15" s="107">
        <v>1</v>
      </c>
      <c r="G15" s="107">
        <v>1</v>
      </c>
      <c r="H15" s="107">
        <v>0</v>
      </c>
      <c r="I15" s="107">
        <v>1</v>
      </c>
      <c r="J15" s="107">
        <v>2</v>
      </c>
      <c r="K15" s="116">
        <v>218150</v>
      </c>
      <c r="L15" s="677" t="s">
        <v>665</v>
      </c>
    </row>
    <row r="16" spans="1:12" s="26" customFormat="1" ht="22.5" customHeight="1">
      <c r="A16" s="48" t="s">
        <v>666</v>
      </c>
      <c r="B16" s="115">
        <v>55000</v>
      </c>
      <c r="C16" s="107">
        <v>30000</v>
      </c>
      <c r="D16" s="107">
        <v>300</v>
      </c>
      <c r="E16" s="107">
        <v>1</v>
      </c>
      <c r="F16" s="107">
        <v>1</v>
      </c>
      <c r="G16" s="107">
        <v>1</v>
      </c>
      <c r="H16" s="107">
        <v>0</v>
      </c>
      <c r="I16" s="107">
        <v>1</v>
      </c>
      <c r="J16" s="107">
        <v>1</v>
      </c>
      <c r="K16" s="116">
        <v>76040</v>
      </c>
      <c r="L16" s="677" t="s">
        <v>667</v>
      </c>
    </row>
    <row r="17" spans="1:12" s="26" customFormat="1" ht="22.5" customHeight="1">
      <c r="A17" s="48" t="s">
        <v>668</v>
      </c>
      <c r="B17" s="115">
        <v>477000</v>
      </c>
      <c r="C17" s="107">
        <v>234000</v>
      </c>
      <c r="D17" s="107">
        <v>900</v>
      </c>
      <c r="E17" s="107">
        <v>2</v>
      </c>
      <c r="F17" s="107">
        <v>2</v>
      </c>
      <c r="G17" s="107">
        <v>3</v>
      </c>
      <c r="H17" s="107">
        <v>0</v>
      </c>
      <c r="I17" s="107">
        <v>1</v>
      </c>
      <c r="J17" s="107">
        <v>3</v>
      </c>
      <c r="K17" s="116">
        <v>415530</v>
      </c>
      <c r="L17" s="677" t="s">
        <v>669</v>
      </c>
    </row>
    <row r="18" spans="1:12" s="26" customFormat="1" ht="22.5" customHeight="1">
      <c r="A18" s="48" t="s">
        <v>670</v>
      </c>
      <c r="B18" s="115">
        <v>86000</v>
      </c>
      <c r="C18" s="107">
        <v>25000</v>
      </c>
      <c r="D18" s="107">
        <v>250</v>
      </c>
      <c r="E18" s="107">
        <v>1</v>
      </c>
      <c r="F18" s="107">
        <v>1</v>
      </c>
      <c r="G18" s="107">
        <v>3</v>
      </c>
      <c r="H18" s="107">
        <v>0</v>
      </c>
      <c r="I18" s="107">
        <v>1</v>
      </c>
      <c r="J18" s="107">
        <v>3</v>
      </c>
      <c r="K18" s="116">
        <v>43235</v>
      </c>
      <c r="L18" s="677" t="s">
        <v>671</v>
      </c>
    </row>
    <row r="19" spans="1:12" s="26" customFormat="1" ht="22.5" customHeight="1">
      <c r="A19" s="48" t="s">
        <v>672</v>
      </c>
      <c r="B19" s="115">
        <v>99000</v>
      </c>
      <c r="C19" s="107">
        <v>25000</v>
      </c>
      <c r="D19" s="107">
        <v>120</v>
      </c>
      <c r="E19" s="107">
        <v>1</v>
      </c>
      <c r="F19" s="107">
        <v>2</v>
      </c>
      <c r="G19" s="107">
        <v>2</v>
      </c>
      <c r="H19" s="107">
        <v>0</v>
      </c>
      <c r="I19" s="107">
        <v>1</v>
      </c>
      <c r="J19" s="107">
        <v>2</v>
      </c>
      <c r="K19" s="116">
        <v>57950</v>
      </c>
      <c r="L19" s="677" t="s">
        <v>673</v>
      </c>
    </row>
    <row r="20" spans="1:12" s="26" customFormat="1" ht="22.5" customHeight="1">
      <c r="A20" s="48" t="s">
        <v>674</v>
      </c>
      <c r="B20" s="115">
        <v>110000</v>
      </c>
      <c r="C20" s="107">
        <v>28000</v>
      </c>
      <c r="D20" s="107">
        <v>560</v>
      </c>
      <c r="E20" s="107">
        <v>1</v>
      </c>
      <c r="F20" s="107">
        <v>2</v>
      </c>
      <c r="G20" s="107">
        <v>3</v>
      </c>
      <c r="H20" s="107">
        <v>0</v>
      </c>
      <c r="I20" s="107">
        <v>1</v>
      </c>
      <c r="J20" s="107">
        <v>4</v>
      </c>
      <c r="K20" s="116">
        <v>392728</v>
      </c>
      <c r="L20" s="677" t="s">
        <v>675</v>
      </c>
    </row>
    <row r="21" spans="1:12" s="26" customFormat="1" ht="22.5" customHeight="1">
      <c r="A21" s="48" t="s">
        <v>676</v>
      </c>
      <c r="B21" s="115">
        <v>220000</v>
      </c>
      <c r="C21" s="107">
        <v>160000</v>
      </c>
      <c r="D21" s="107">
        <v>800</v>
      </c>
      <c r="E21" s="107">
        <v>1</v>
      </c>
      <c r="F21" s="107">
        <v>1</v>
      </c>
      <c r="G21" s="107">
        <v>2</v>
      </c>
      <c r="H21" s="107">
        <v>0</v>
      </c>
      <c r="I21" s="107">
        <v>1</v>
      </c>
      <c r="J21" s="107">
        <v>2</v>
      </c>
      <c r="K21" s="116">
        <v>95542</v>
      </c>
      <c r="L21" s="677" t="s">
        <v>677</v>
      </c>
    </row>
    <row r="22" spans="1:12" s="26" customFormat="1" ht="22.5" customHeight="1">
      <c r="A22" s="48" t="s">
        <v>678</v>
      </c>
      <c r="B22" s="115">
        <v>308000</v>
      </c>
      <c r="C22" s="107">
        <v>97500</v>
      </c>
      <c r="D22" s="107">
        <v>300</v>
      </c>
      <c r="E22" s="107">
        <v>1</v>
      </c>
      <c r="F22" s="107">
        <v>1</v>
      </c>
      <c r="G22" s="107">
        <v>1</v>
      </c>
      <c r="H22" s="107">
        <v>0</v>
      </c>
      <c r="I22" s="107">
        <v>1</v>
      </c>
      <c r="J22" s="107">
        <v>2</v>
      </c>
      <c r="K22" s="116">
        <v>13650</v>
      </c>
      <c r="L22" s="677" t="s">
        <v>679</v>
      </c>
    </row>
    <row r="23" spans="1:12" s="26" customFormat="1" ht="22.5" customHeight="1">
      <c r="A23" s="49" t="s">
        <v>680</v>
      </c>
      <c r="B23" s="678">
        <v>20000</v>
      </c>
      <c r="C23" s="679">
        <v>9000</v>
      </c>
      <c r="D23" s="679">
        <v>300</v>
      </c>
      <c r="E23" s="679">
        <v>1</v>
      </c>
      <c r="F23" s="679">
        <v>1</v>
      </c>
      <c r="G23" s="679">
        <v>1</v>
      </c>
      <c r="H23" s="679">
        <v>0</v>
      </c>
      <c r="I23" s="679">
        <v>1</v>
      </c>
      <c r="J23" s="679">
        <v>1</v>
      </c>
      <c r="K23" s="680">
        <v>30280</v>
      </c>
      <c r="L23" s="681" t="s">
        <v>681</v>
      </c>
    </row>
    <row r="24" spans="1:7" s="16" customFormat="1" ht="15.75" customHeight="1">
      <c r="A24" s="19" t="s">
        <v>1234</v>
      </c>
      <c r="B24" s="19"/>
      <c r="G24" s="19" t="s">
        <v>1235</v>
      </c>
    </row>
    <row r="25" spans="1:19" s="39" customFormat="1" ht="15.75" customHeight="1">
      <c r="A25" s="38" t="s">
        <v>533</v>
      </c>
      <c r="B25" s="38"/>
      <c r="C25" s="38"/>
      <c r="D25" s="38"/>
      <c r="E25" s="38"/>
      <c r="F25" s="38"/>
      <c r="G25" s="38" t="s">
        <v>1005</v>
      </c>
      <c r="I25" s="38"/>
      <c r="J25" s="38"/>
      <c r="K25" s="38"/>
      <c r="M25" s="38"/>
      <c r="N25" s="38"/>
      <c r="O25" s="38"/>
      <c r="P25" s="38"/>
      <c r="Q25" s="38"/>
      <c r="R25" s="38"/>
      <c r="S25" s="38"/>
    </row>
    <row r="26" s="16" customFormat="1" ht="15.75" customHeight="1">
      <c r="A26" s="16" t="s">
        <v>531</v>
      </c>
    </row>
    <row r="27" s="26" customFormat="1" ht="12.75"/>
    <row r="28" s="174" customFormat="1" ht="14.25"/>
    <row r="29" s="174" customFormat="1" ht="14.25"/>
    <row r="30" s="174" customFormat="1" ht="14.25"/>
    <row r="31" s="174" customFormat="1" ht="14.25"/>
    <row r="32" s="174" customFormat="1" ht="14.25"/>
    <row r="33" s="174" customFormat="1" ht="14.25"/>
    <row r="34" s="174" customFormat="1" ht="14.25"/>
    <row r="35" s="174" customFormat="1" ht="14.25"/>
    <row r="36" s="174" customFormat="1" ht="14.25"/>
    <row r="37" s="174" customFormat="1" ht="14.25"/>
    <row r="38" s="174" customFormat="1" ht="14.25"/>
    <row r="39" s="174" customFormat="1" ht="14.25"/>
    <row r="40" s="174" customFormat="1" ht="14.25"/>
    <row r="41" s="174" customFormat="1" ht="14.25"/>
  </sheetData>
  <sheetProtection/>
  <mergeCells count="6">
    <mergeCell ref="C4:D4"/>
    <mergeCell ref="E4:J4"/>
    <mergeCell ref="A1:L1"/>
    <mergeCell ref="A2:B2"/>
    <mergeCell ref="C3:D3"/>
    <mergeCell ref="E3:J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"/>
  <sheetViews>
    <sheetView zoomScalePageLayoutView="0" workbookViewId="0" topLeftCell="A1">
      <pane xSplit="1" ySplit="6" topLeftCell="B7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A2" sqref="A2"/>
    </sheetView>
  </sheetViews>
  <sheetFormatPr defaultColWidth="8.88671875" defaultRowHeight="13.5"/>
  <cols>
    <col min="1" max="1" width="8.88671875" style="26" customWidth="1"/>
    <col min="2" max="3" width="9.88671875" style="26" customWidth="1"/>
    <col min="4" max="13" width="9.4453125" style="26" customWidth="1"/>
    <col min="14" max="14" width="10.6640625" style="26" customWidth="1"/>
    <col min="15" max="16384" width="8.88671875" style="26" customWidth="1"/>
  </cols>
  <sheetData>
    <row r="1" spans="1:14" ht="26.25" customHeight="1">
      <c r="A1" s="818" t="s">
        <v>1440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</row>
    <row r="2" spans="1:14" ht="18" customHeight="1">
      <c r="A2" s="131" t="s">
        <v>188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3" t="s">
        <v>337</v>
      </c>
    </row>
    <row r="3" spans="1:14" ht="15.75" customHeight="1">
      <c r="A3" s="735" t="s">
        <v>187</v>
      </c>
      <c r="B3" s="891" t="s">
        <v>331</v>
      </c>
      <c r="C3" s="732"/>
      <c r="D3" s="891" t="s">
        <v>338</v>
      </c>
      <c r="E3" s="732"/>
      <c r="F3" s="891" t="s">
        <v>339</v>
      </c>
      <c r="G3" s="732"/>
      <c r="H3" s="733" t="s">
        <v>340</v>
      </c>
      <c r="I3" s="732"/>
      <c r="J3" s="733" t="s">
        <v>341</v>
      </c>
      <c r="K3" s="732"/>
      <c r="L3" s="733" t="s">
        <v>342</v>
      </c>
      <c r="M3" s="732"/>
      <c r="N3" s="733" t="s">
        <v>196</v>
      </c>
    </row>
    <row r="4" spans="1:14" ht="15.75" customHeight="1">
      <c r="A4" s="736"/>
      <c r="B4" s="739" t="s">
        <v>327</v>
      </c>
      <c r="C4" s="740"/>
      <c r="D4" s="831" t="s">
        <v>343</v>
      </c>
      <c r="E4" s="740"/>
      <c r="F4" s="831" t="s">
        <v>344</v>
      </c>
      <c r="G4" s="740"/>
      <c r="H4" s="739" t="s">
        <v>345</v>
      </c>
      <c r="I4" s="740"/>
      <c r="J4" s="739" t="s">
        <v>346</v>
      </c>
      <c r="K4" s="740"/>
      <c r="L4" s="739" t="s">
        <v>347</v>
      </c>
      <c r="M4" s="740"/>
      <c r="N4" s="738"/>
    </row>
    <row r="5" spans="1:14" ht="15.75" customHeight="1">
      <c r="A5" s="736"/>
      <c r="B5" s="245" t="s">
        <v>348</v>
      </c>
      <c r="C5" s="245" t="s">
        <v>349</v>
      </c>
      <c r="D5" s="245" t="s">
        <v>348</v>
      </c>
      <c r="E5" s="245" t="s">
        <v>349</v>
      </c>
      <c r="F5" s="245" t="s">
        <v>348</v>
      </c>
      <c r="G5" s="245" t="s">
        <v>349</v>
      </c>
      <c r="H5" s="245" t="s">
        <v>348</v>
      </c>
      <c r="I5" s="245" t="s">
        <v>349</v>
      </c>
      <c r="J5" s="245" t="s">
        <v>348</v>
      </c>
      <c r="K5" s="245" t="s">
        <v>349</v>
      </c>
      <c r="L5" s="245" t="s">
        <v>348</v>
      </c>
      <c r="M5" s="245" t="s">
        <v>349</v>
      </c>
      <c r="N5" s="738"/>
    </row>
    <row r="6" spans="1:14" ht="15.75" customHeight="1">
      <c r="A6" s="737"/>
      <c r="B6" s="59" t="s">
        <v>350</v>
      </c>
      <c r="C6" s="59" t="s">
        <v>351</v>
      </c>
      <c r="D6" s="59" t="s">
        <v>350</v>
      </c>
      <c r="E6" s="59" t="s">
        <v>351</v>
      </c>
      <c r="F6" s="59" t="s">
        <v>350</v>
      </c>
      <c r="G6" s="59" t="s">
        <v>351</v>
      </c>
      <c r="H6" s="59" t="s">
        <v>350</v>
      </c>
      <c r="I6" s="59" t="s">
        <v>351</v>
      </c>
      <c r="J6" s="59" t="s">
        <v>350</v>
      </c>
      <c r="K6" s="59" t="s">
        <v>351</v>
      </c>
      <c r="L6" s="59" t="s">
        <v>350</v>
      </c>
      <c r="M6" s="59" t="s">
        <v>351</v>
      </c>
      <c r="N6" s="739"/>
    </row>
    <row r="7" spans="1:14" s="28" customFormat="1" ht="21.75" customHeight="1">
      <c r="A7" s="51" t="s">
        <v>182</v>
      </c>
      <c r="B7" s="403">
        <v>29</v>
      </c>
      <c r="C7" s="403">
        <v>3800</v>
      </c>
      <c r="D7" s="404">
        <v>6</v>
      </c>
      <c r="E7" s="404">
        <v>1870</v>
      </c>
      <c r="F7" s="404">
        <v>3</v>
      </c>
      <c r="G7" s="404">
        <v>309</v>
      </c>
      <c r="H7" s="404">
        <v>14</v>
      </c>
      <c r="I7" s="404">
        <v>1264</v>
      </c>
      <c r="J7" s="404">
        <v>6</v>
      </c>
      <c r="K7" s="404">
        <v>357</v>
      </c>
      <c r="L7" s="404">
        <v>0</v>
      </c>
      <c r="M7" s="404">
        <v>0</v>
      </c>
      <c r="N7" s="52" t="s">
        <v>182</v>
      </c>
    </row>
    <row r="8" spans="1:14" s="28" customFormat="1" ht="21.75" customHeight="1">
      <c r="A8" s="51" t="s">
        <v>109</v>
      </c>
      <c r="B8" s="403">
        <v>35</v>
      </c>
      <c r="C8" s="403">
        <v>4105</v>
      </c>
      <c r="D8" s="404">
        <v>6</v>
      </c>
      <c r="E8" s="404">
        <v>1866</v>
      </c>
      <c r="F8" s="404">
        <v>3</v>
      </c>
      <c r="G8" s="404">
        <v>309</v>
      </c>
      <c r="H8" s="404">
        <v>15</v>
      </c>
      <c r="I8" s="404">
        <v>1300</v>
      </c>
      <c r="J8" s="404">
        <v>6</v>
      </c>
      <c r="K8" s="404">
        <v>357</v>
      </c>
      <c r="L8" s="404">
        <v>0</v>
      </c>
      <c r="M8" s="404">
        <v>0</v>
      </c>
      <c r="N8" s="52" t="s">
        <v>110</v>
      </c>
    </row>
    <row r="9" spans="1:14" s="28" customFormat="1" ht="21.75" customHeight="1">
      <c r="A9" s="51" t="s">
        <v>1013</v>
      </c>
      <c r="B9" s="403">
        <v>37</v>
      </c>
      <c r="C9" s="403">
        <v>4191</v>
      </c>
      <c r="D9" s="404">
        <v>6</v>
      </c>
      <c r="E9" s="404">
        <v>1866</v>
      </c>
      <c r="F9" s="404">
        <v>2</v>
      </c>
      <c r="G9" s="404">
        <v>201</v>
      </c>
      <c r="H9" s="404">
        <v>11</v>
      </c>
      <c r="I9" s="404">
        <v>1015</v>
      </c>
      <c r="J9" s="404">
        <v>2</v>
      </c>
      <c r="K9" s="404">
        <v>119</v>
      </c>
      <c r="L9" s="404">
        <v>2</v>
      </c>
      <c r="M9" s="404">
        <v>105</v>
      </c>
      <c r="N9" s="52" t="s">
        <v>1013</v>
      </c>
    </row>
    <row r="10" spans="1:14" s="28" customFormat="1" ht="21.75" customHeight="1">
      <c r="A10" s="51" t="s">
        <v>1014</v>
      </c>
      <c r="B10" s="403">
        <v>60</v>
      </c>
      <c r="C10" s="403">
        <v>5735</v>
      </c>
      <c r="D10" s="404">
        <v>5</v>
      </c>
      <c r="E10" s="404">
        <v>1689</v>
      </c>
      <c r="F10" s="404">
        <v>5</v>
      </c>
      <c r="G10" s="404">
        <v>778</v>
      </c>
      <c r="H10" s="404">
        <v>13</v>
      </c>
      <c r="I10" s="404">
        <v>1182</v>
      </c>
      <c r="J10" s="404">
        <v>3</v>
      </c>
      <c r="K10" s="404">
        <v>199</v>
      </c>
      <c r="L10" s="404">
        <v>1</v>
      </c>
      <c r="M10" s="404">
        <v>73</v>
      </c>
      <c r="N10" s="52" t="s">
        <v>1014</v>
      </c>
    </row>
    <row r="11" spans="1:14" s="27" customFormat="1" ht="21.75" customHeight="1">
      <c r="A11" s="448" t="s">
        <v>1247</v>
      </c>
      <c r="B11" s="636">
        <v>87</v>
      </c>
      <c r="C11" s="637">
        <v>8111</v>
      </c>
      <c r="D11" s="687">
        <v>6</v>
      </c>
      <c r="E11" s="687">
        <v>1953</v>
      </c>
      <c r="F11" s="687">
        <v>10</v>
      </c>
      <c r="G11" s="687">
        <v>1236</v>
      </c>
      <c r="H11" s="687">
        <v>21</v>
      </c>
      <c r="I11" s="687">
        <v>1907</v>
      </c>
      <c r="J11" s="687">
        <v>8</v>
      </c>
      <c r="K11" s="687">
        <v>571</v>
      </c>
      <c r="L11" s="688">
        <v>8</v>
      </c>
      <c r="M11" s="688">
        <v>407</v>
      </c>
      <c r="N11" s="89" t="s">
        <v>1248</v>
      </c>
    </row>
    <row r="12" spans="1:14" ht="10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22" ht="26.25" customHeight="1">
      <c r="A13" s="735" t="s">
        <v>187</v>
      </c>
      <c r="B13" s="921" t="s">
        <v>352</v>
      </c>
      <c r="C13" s="922"/>
      <c r="D13" s="921" t="s">
        <v>353</v>
      </c>
      <c r="E13" s="922"/>
      <c r="F13" s="744" t="s">
        <v>354</v>
      </c>
      <c r="G13" s="745"/>
      <c r="H13" s="745"/>
      <c r="I13" s="745"/>
      <c r="J13" s="745"/>
      <c r="K13" s="745"/>
      <c r="L13" s="746"/>
      <c r="M13" s="897" t="s">
        <v>355</v>
      </c>
      <c r="N13" s="898"/>
      <c r="O13" s="899"/>
      <c r="P13" s="733" t="s">
        <v>196</v>
      </c>
      <c r="Q13" s="54"/>
      <c r="R13" s="98"/>
      <c r="S13" s="98"/>
      <c r="T13" s="98"/>
      <c r="U13" s="98"/>
      <c r="V13" s="98"/>
    </row>
    <row r="14" spans="1:22" ht="15.75" customHeight="1">
      <c r="A14" s="736"/>
      <c r="B14" s="245" t="s">
        <v>348</v>
      </c>
      <c r="C14" s="245" t="s">
        <v>349</v>
      </c>
      <c r="D14" s="245" t="s">
        <v>348</v>
      </c>
      <c r="E14" s="245" t="s">
        <v>349</v>
      </c>
      <c r="F14" s="66" t="s">
        <v>338</v>
      </c>
      <c r="G14" s="66" t="s">
        <v>339</v>
      </c>
      <c r="H14" s="58" t="s">
        <v>340</v>
      </c>
      <c r="I14" s="58" t="s">
        <v>341</v>
      </c>
      <c r="J14" s="58" t="s">
        <v>342</v>
      </c>
      <c r="K14" s="919" t="s">
        <v>352</v>
      </c>
      <c r="L14" s="919" t="s">
        <v>353</v>
      </c>
      <c r="M14" s="919" t="s">
        <v>356</v>
      </c>
      <c r="N14" s="919" t="s">
        <v>357</v>
      </c>
      <c r="O14" s="919" t="s">
        <v>358</v>
      </c>
      <c r="P14" s="738"/>
      <c r="Q14" s="54"/>
      <c r="R14" s="98"/>
      <c r="S14" s="98"/>
      <c r="T14" s="98"/>
      <c r="U14" s="98"/>
      <c r="V14" s="98"/>
    </row>
    <row r="15" spans="1:22" ht="15.75" customHeight="1">
      <c r="A15" s="737"/>
      <c r="B15" s="59" t="s">
        <v>350</v>
      </c>
      <c r="C15" s="59" t="s">
        <v>351</v>
      </c>
      <c r="D15" s="59" t="s">
        <v>350</v>
      </c>
      <c r="E15" s="59" t="s">
        <v>351</v>
      </c>
      <c r="F15" s="179" t="s">
        <v>343</v>
      </c>
      <c r="G15" s="179" t="s">
        <v>344</v>
      </c>
      <c r="H15" s="59" t="s">
        <v>345</v>
      </c>
      <c r="I15" s="59" t="s">
        <v>346</v>
      </c>
      <c r="J15" s="59" t="s">
        <v>347</v>
      </c>
      <c r="K15" s="920"/>
      <c r="L15" s="920"/>
      <c r="M15" s="920"/>
      <c r="N15" s="920"/>
      <c r="O15" s="920"/>
      <c r="P15" s="739"/>
      <c r="Q15" s="54"/>
      <c r="R15" s="98"/>
      <c r="S15" s="98"/>
      <c r="T15" s="98"/>
      <c r="U15" s="98"/>
      <c r="V15" s="98"/>
    </row>
    <row r="16" spans="1:22" s="28" customFormat="1" ht="21.75" customHeight="1">
      <c r="A16" s="51" t="s">
        <v>182</v>
      </c>
      <c r="B16" s="408">
        <v>6</v>
      </c>
      <c r="C16" s="408">
        <v>316</v>
      </c>
      <c r="D16" s="408">
        <v>6</v>
      </c>
      <c r="E16" s="408">
        <v>520</v>
      </c>
      <c r="F16" s="406">
        <v>82.2</v>
      </c>
      <c r="G16" s="406">
        <v>76.6</v>
      </c>
      <c r="H16" s="406">
        <v>77.9</v>
      </c>
      <c r="I16" s="406">
        <v>56.4</v>
      </c>
      <c r="J16" s="406" t="s">
        <v>334</v>
      </c>
      <c r="K16" s="409">
        <v>44.1</v>
      </c>
      <c r="L16" s="409">
        <v>60.3</v>
      </c>
      <c r="M16" s="407">
        <v>126911</v>
      </c>
      <c r="N16" s="408">
        <v>82180</v>
      </c>
      <c r="O16" s="408">
        <v>44731</v>
      </c>
      <c r="P16" s="52" t="s">
        <v>182</v>
      </c>
      <c r="Q16" s="97"/>
      <c r="R16" s="405"/>
      <c r="S16" s="405"/>
      <c r="T16" s="405"/>
      <c r="U16" s="405"/>
      <c r="V16" s="405"/>
    </row>
    <row r="17" spans="1:22" s="28" customFormat="1" ht="21.75" customHeight="1">
      <c r="A17" s="51" t="s">
        <v>109</v>
      </c>
      <c r="B17" s="408">
        <v>5</v>
      </c>
      <c r="C17" s="408">
        <v>273</v>
      </c>
      <c r="D17" s="408">
        <v>7</v>
      </c>
      <c r="E17" s="408">
        <v>565</v>
      </c>
      <c r="F17" s="406">
        <v>80.8</v>
      </c>
      <c r="G17" s="406">
        <v>73.8</v>
      </c>
      <c r="H17" s="407">
        <v>82</v>
      </c>
      <c r="I17" s="406">
        <v>63.1</v>
      </c>
      <c r="J17" s="406" t="s">
        <v>334</v>
      </c>
      <c r="K17" s="409">
        <v>36.5</v>
      </c>
      <c r="L17" s="409">
        <v>60.4</v>
      </c>
      <c r="M17" s="407">
        <v>142553</v>
      </c>
      <c r="N17" s="408">
        <v>93339</v>
      </c>
      <c r="O17" s="408">
        <v>49214</v>
      </c>
      <c r="P17" s="52" t="s">
        <v>109</v>
      </c>
      <c r="Q17" s="97"/>
      <c r="R17" s="405"/>
      <c r="S17" s="405"/>
      <c r="T17" s="405"/>
      <c r="U17" s="405"/>
      <c r="V17" s="405"/>
    </row>
    <row r="18" spans="1:22" s="28" customFormat="1" ht="21.75" customHeight="1">
      <c r="A18" s="51" t="s">
        <v>1013</v>
      </c>
      <c r="B18" s="408">
        <v>14</v>
      </c>
      <c r="C18" s="408">
        <v>885</v>
      </c>
      <c r="D18" s="408">
        <v>11</v>
      </c>
      <c r="E18" s="408">
        <v>715</v>
      </c>
      <c r="F18" s="406">
        <v>83.5</v>
      </c>
      <c r="G18" s="406">
        <v>82.6</v>
      </c>
      <c r="H18" s="407">
        <v>81.9</v>
      </c>
      <c r="I18" s="406">
        <v>11.8</v>
      </c>
      <c r="J18" s="406">
        <v>66.6</v>
      </c>
      <c r="K18" s="409">
        <v>68.1</v>
      </c>
      <c r="L18" s="409">
        <v>64.2</v>
      </c>
      <c r="M18" s="407">
        <v>161272</v>
      </c>
      <c r="N18" s="408">
        <v>107442</v>
      </c>
      <c r="O18" s="408">
        <v>53830</v>
      </c>
      <c r="P18" s="52" t="s">
        <v>1013</v>
      </c>
      <c r="Q18" s="97"/>
      <c r="R18" s="405"/>
      <c r="S18" s="405"/>
      <c r="T18" s="405"/>
      <c r="U18" s="405"/>
      <c r="V18" s="405"/>
    </row>
    <row r="19" spans="1:22" s="28" customFormat="1" ht="21.75" customHeight="1">
      <c r="A19" s="51" t="s">
        <v>1014</v>
      </c>
      <c r="B19" s="408">
        <v>16</v>
      </c>
      <c r="C19" s="408">
        <v>648</v>
      </c>
      <c r="D19" s="408">
        <v>17</v>
      </c>
      <c r="E19" s="408">
        <v>1166</v>
      </c>
      <c r="F19" s="406">
        <v>82.1</v>
      </c>
      <c r="G19" s="406">
        <v>83.9</v>
      </c>
      <c r="H19" s="407">
        <v>81.9</v>
      </c>
      <c r="I19" s="406">
        <v>69.4</v>
      </c>
      <c r="J19" s="406">
        <v>0</v>
      </c>
      <c r="K19" s="409">
        <v>68</v>
      </c>
      <c r="L19" s="409">
        <v>69.1</v>
      </c>
      <c r="M19" s="407">
        <v>166522</v>
      </c>
      <c r="N19" s="408">
        <v>113099</v>
      </c>
      <c r="O19" s="408">
        <v>53423</v>
      </c>
      <c r="P19" s="52" t="s">
        <v>1014</v>
      </c>
      <c r="Q19" s="97"/>
      <c r="R19" s="405"/>
      <c r="S19" s="405"/>
      <c r="T19" s="405"/>
      <c r="U19" s="405"/>
      <c r="V19" s="405"/>
    </row>
    <row r="20" spans="1:22" s="27" customFormat="1" ht="21.75" customHeight="1">
      <c r="A20" s="448" t="s">
        <v>1247</v>
      </c>
      <c r="B20" s="685">
        <v>11</v>
      </c>
      <c r="C20" s="685">
        <v>349</v>
      </c>
      <c r="D20" s="685">
        <v>23</v>
      </c>
      <c r="E20" s="685">
        <v>1688</v>
      </c>
      <c r="F20" s="686" t="s">
        <v>1438</v>
      </c>
      <c r="G20" s="686" t="s">
        <v>1438</v>
      </c>
      <c r="H20" s="686" t="s">
        <v>1438</v>
      </c>
      <c r="I20" s="686" t="s">
        <v>1438</v>
      </c>
      <c r="J20" s="686" t="s">
        <v>1438</v>
      </c>
      <c r="K20" s="686" t="s">
        <v>1438</v>
      </c>
      <c r="L20" s="686" t="s">
        <v>1438</v>
      </c>
      <c r="M20" s="686" t="s">
        <v>1438</v>
      </c>
      <c r="N20" s="686" t="s">
        <v>1438</v>
      </c>
      <c r="O20" s="1207" t="s">
        <v>1438</v>
      </c>
      <c r="P20" s="89" t="s">
        <v>1248</v>
      </c>
      <c r="Q20" s="53"/>
      <c r="R20" s="425"/>
      <c r="S20" s="425"/>
      <c r="T20" s="425"/>
      <c r="U20" s="425"/>
      <c r="V20" s="425"/>
    </row>
    <row r="21" spans="1:16" s="63" customFormat="1" ht="23.25" customHeight="1">
      <c r="A21" s="918" t="s">
        <v>1238</v>
      </c>
      <c r="B21" s="918"/>
      <c r="C21" s="918"/>
      <c r="D21" s="918"/>
      <c r="E21" s="918"/>
      <c r="F21" s="918"/>
      <c r="G21" s="918"/>
      <c r="H21" s="918"/>
      <c r="I21" s="918"/>
      <c r="J21" s="247" t="s">
        <v>1239</v>
      </c>
      <c r="K21" s="198"/>
      <c r="L21" s="247"/>
      <c r="M21" s="291"/>
      <c r="N21" s="291"/>
      <c r="O21" s="291"/>
      <c r="P21" s="291"/>
    </row>
    <row r="22" spans="1:16" s="503" customFormat="1" ht="54.75" customHeight="1">
      <c r="A22" s="503" t="s">
        <v>1240</v>
      </c>
      <c r="K22" s="869" t="s">
        <v>1237</v>
      </c>
      <c r="L22" s="869"/>
      <c r="M22" s="869"/>
      <c r="N22" s="869"/>
      <c r="O22" s="869"/>
      <c r="P22" s="869"/>
    </row>
  </sheetData>
  <sheetProtection/>
  <mergeCells count="28">
    <mergeCell ref="B4:C4"/>
    <mergeCell ref="K22:P22"/>
    <mergeCell ref="A1:N1"/>
    <mergeCell ref="A3:A6"/>
    <mergeCell ref="B3:C3"/>
    <mergeCell ref="D3:E3"/>
    <mergeCell ref="F3:G3"/>
    <mergeCell ref="H3:I3"/>
    <mergeCell ref="J3:K3"/>
    <mergeCell ref="L3:M3"/>
    <mergeCell ref="F13:L13"/>
    <mergeCell ref="M13:O13"/>
    <mergeCell ref="D4:E4"/>
    <mergeCell ref="F4:G4"/>
    <mergeCell ref="H4:I4"/>
    <mergeCell ref="J4:K4"/>
    <mergeCell ref="N3:N6"/>
    <mergeCell ref="L4:M4"/>
    <mergeCell ref="A21:I21"/>
    <mergeCell ref="P13:P15"/>
    <mergeCell ref="K14:K15"/>
    <mergeCell ref="L14:L15"/>
    <mergeCell ref="M14:M15"/>
    <mergeCell ref="N14:N15"/>
    <mergeCell ref="O14:O15"/>
    <mergeCell ref="A13:A15"/>
    <mergeCell ref="B13:C13"/>
    <mergeCell ref="D13:E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showZeros="0" zoomScalePageLayoutView="0" workbookViewId="0" topLeftCell="A1">
      <pane xSplit="1" ySplit="6" topLeftCell="B7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A2" sqref="A2"/>
    </sheetView>
  </sheetViews>
  <sheetFormatPr defaultColWidth="8.88671875" defaultRowHeight="13.5"/>
  <cols>
    <col min="1" max="2" width="8.88671875" style="26" customWidth="1"/>
    <col min="3" max="3" width="10.4453125" style="26" bestFit="1" customWidth="1"/>
    <col min="4" max="4" width="9.99609375" style="26" bestFit="1" customWidth="1"/>
    <col min="5" max="5" width="11.77734375" style="26" customWidth="1"/>
    <col min="6" max="6" width="12.77734375" style="26" customWidth="1"/>
    <col min="7" max="7" width="10.5546875" style="26" bestFit="1" customWidth="1"/>
    <col min="8" max="8" width="11.6640625" style="26" bestFit="1" customWidth="1"/>
    <col min="9" max="11" width="11.99609375" style="26" customWidth="1"/>
    <col min="12" max="16384" width="8.88671875" style="26" customWidth="1"/>
  </cols>
  <sheetData>
    <row r="1" spans="1:11" ht="24.75" customHeight="1">
      <c r="A1" s="729" t="s">
        <v>1441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</row>
    <row r="2" spans="1:11" ht="14.25" customHeight="1">
      <c r="A2" s="412" t="s">
        <v>186</v>
      </c>
      <c r="B2" s="131"/>
      <c r="C2" s="132"/>
      <c r="D2" s="132"/>
      <c r="E2" s="132"/>
      <c r="F2" s="132"/>
      <c r="G2" s="132"/>
      <c r="H2" s="132"/>
      <c r="J2" s="133"/>
      <c r="K2" s="133" t="s">
        <v>359</v>
      </c>
    </row>
    <row r="3" spans="1:11" ht="15.75" customHeight="1">
      <c r="A3" s="735" t="s">
        <v>184</v>
      </c>
      <c r="B3" s="730" t="s">
        <v>360</v>
      </c>
      <c r="C3" s="731"/>
      <c r="D3" s="731"/>
      <c r="E3" s="731"/>
      <c r="F3" s="731"/>
      <c r="G3" s="731"/>
      <c r="H3" s="732"/>
      <c r="I3" s="138" t="s">
        <v>361</v>
      </c>
      <c r="J3" s="289" t="s">
        <v>362</v>
      </c>
      <c r="K3" s="733" t="s">
        <v>196</v>
      </c>
    </row>
    <row r="4" spans="1:11" ht="15.75" customHeight="1">
      <c r="A4" s="736"/>
      <c r="B4" s="66"/>
      <c r="C4" s="138" t="s">
        <v>363</v>
      </c>
      <c r="D4" s="245" t="s">
        <v>364</v>
      </c>
      <c r="E4" s="245" t="s">
        <v>365</v>
      </c>
      <c r="F4" s="245" t="s">
        <v>366</v>
      </c>
      <c r="G4" s="245" t="s">
        <v>367</v>
      </c>
      <c r="H4" s="245" t="s">
        <v>368</v>
      </c>
      <c r="I4" s="58"/>
      <c r="J4" s="44"/>
      <c r="K4" s="738"/>
    </row>
    <row r="5" spans="1:11" ht="15.75" customHeight="1">
      <c r="A5" s="736"/>
      <c r="B5" s="58"/>
      <c r="C5" s="58" t="s">
        <v>369</v>
      </c>
      <c r="D5" s="58" t="s">
        <v>370</v>
      </c>
      <c r="E5" s="58" t="s">
        <v>371</v>
      </c>
      <c r="F5" s="58" t="s">
        <v>372</v>
      </c>
      <c r="G5" s="178" t="s">
        <v>373</v>
      </c>
      <c r="H5" s="58"/>
      <c r="I5" s="58" t="s">
        <v>374</v>
      </c>
      <c r="J5" s="44" t="s">
        <v>374</v>
      </c>
      <c r="K5" s="738"/>
    </row>
    <row r="6" spans="1:11" ht="15.75" customHeight="1">
      <c r="A6" s="737"/>
      <c r="B6" s="59"/>
      <c r="C6" s="59" t="s">
        <v>375</v>
      </c>
      <c r="D6" s="59" t="s">
        <v>375</v>
      </c>
      <c r="E6" s="59" t="s">
        <v>375</v>
      </c>
      <c r="F6" s="59" t="s">
        <v>375</v>
      </c>
      <c r="G6" s="59" t="s">
        <v>375</v>
      </c>
      <c r="H6" s="59" t="s">
        <v>376</v>
      </c>
      <c r="I6" s="59" t="s">
        <v>377</v>
      </c>
      <c r="J6" s="76" t="s">
        <v>378</v>
      </c>
      <c r="K6" s="739"/>
    </row>
    <row r="7" spans="1:11" s="28" customFormat="1" ht="21.75" customHeight="1">
      <c r="A7" s="51" t="s">
        <v>182</v>
      </c>
      <c r="B7" s="98">
        <v>34</v>
      </c>
      <c r="C7" s="404">
        <v>23</v>
      </c>
      <c r="D7" s="43" t="s">
        <v>334</v>
      </c>
      <c r="E7" s="43" t="s">
        <v>334</v>
      </c>
      <c r="F7" s="43" t="s">
        <v>334</v>
      </c>
      <c r="G7" s="404">
        <v>0</v>
      </c>
      <c r="H7" s="404">
        <v>11</v>
      </c>
      <c r="I7" s="404">
        <v>319</v>
      </c>
      <c r="J7" s="404">
        <v>110</v>
      </c>
      <c r="K7" s="52" t="s">
        <v>182</v>
      </c>
    </row>
    <row r="8" spans="1:11" s="28" customFormat="1" ht="21.75" customHeight="1">
      <c r="A8" s="51" t="s">
        <v>109</v>
      </c>
      <c r="B8" s="98">
        <v>34</v>
      </c>
      <c r="C8" s="404">
        <v>23</v>
      </c>
      <c r="D8" s="43">
        <v>0</v>
      </c>
      <c r="E8" s="43">
        <v>0</v>
      </c>
      <c r="F8" s="43">
        <v>0</v>
      </c>
      <c r="G8" s="404">
        <v>0</v>
      </c>
      <c r="H8" s="404">
        <v>11</v>
      </c>
      <c r="I8" s="404">
        <v>328</v>
      </c>
      <c r="J8" s="404">
        <v>111</v>
      </c>
      <c r="K8" s="52" t="s">
        <v>109</v>
      </c>
    </row>
    <row r="9" spans="1:11" s="28" customFormat="1" ht="21.75" customHeight="1">
      <c r="A9" s="51" t="s">
        <v>1013</v>
      </c>
      <c r="B9" s="98">
        <v>34</v>
      </c>
      <c r="C9" s="404">
        <v>23</v>
      </c>
      <c r="D9" s="43">
        <v>0</v>
      </c>
      <c r="E9" s="43">
        <v>0</v>
      </c>
      <c r="F9" s="43">
        <v>0</v>
      </c>
      <c r="G9" s="404">
        <v>0</v>
      </c>
      <c r="H9" s="404">
        <v>11</v>
      </c>
      <c r="I9" s="404">
        <v>324</v>
      </c>
      <c r="J9" s="404">
        <v>110</v>
      </c>
      <c r="K9" s="52" t="s">
        <v>1013</v>
      </c>
    </row>
    <row r="10" spans="1:11" s="28" customFormat="1" ht="21.75" customHeight="1">
      <c r="A10" s="51" t="s">
        <v>1014</v>
      </c>
      <c r="B10" s="98">
        <v>34</v>
      </c>
      <c r="C10" s="404">
        <v>23</v>
      </c>
      <c r="D10" s="43">
        <v>0</v>
      </c>
      <c r="E10" s="43">
        <v>0</v>
      </c>
      <c r="F10" s="43">
        <v>0</v>
      </c>
      <c r="G10" s="404">
        <v>0</v>
      </c>
      <c r="H10" s="404">
        <v>11</v>
      </c>
      <c r="I10" s="404">
        <v>326</v>
      </c>
      <c r="J10" s="404">
        <v>110</v>
      </c>
      <c r="K10" s="52" t="s">
        <v>1014</v>
      </c>
    </row>
    <row r="11" spans="1:11" s="27" customFormat="1" ht="21.75" customHeight="1">
      <c r="A11" s="410" t="s">
        <v>1247</v>
      </c>
      <c r="B11" s="413">
        <v>34</v>
      </c>
      <c r="C11" s="413">
        <v>23</v>
      </c>
      <c r="D11" s="413"/>
      <c r="E11" s="413" t="s">
        <v>991</v>
      </c>
      <c r="F11" s="413"/>
      <c r="G11" s="413"/>
      <c r="H11" s="413">
        <v>11</v>
      </c>
      <c r="I11" s="413">
        <v>324</v>
      </c>
      <c r="J11" s="413">
        <v>111</v>
      </c>
      <c r="K11" s="411" t="s">
        <v>1248</v>
      </c>
    </row>
    <row r="12" spans="1:11" ht="9" customHeight="1">
      <c r="A12" s="405"/>
      <c r="B12" s="405"/>
      <c r="C12" s="405"/>
      <c r="D12" s="405"/>
      <c r="E12" s="405"/>
      <c r="F12" s="405"/>
      <c r="G12" s="405"/>
      <c r="H12" s="405"/>
      <c r="I12" s="405"/>
      <c r="J12" s="405"/>
      <c r="K12" s="405"/>
    </row>
    <row r="13" spans="1:11" ht="15" customHeight="1">
      <c r="A13" s="923" t="s">
        <v>187</v>
      </c>
      <c r="B13" s="926" t="s">
        <v>379</v>
      </c>
      <c r="C13" s="927"/>
      <c r="D13" s="928"/>
      <c r="E13" s="414" t="s">
        <v>380</v>
      </c>
      <c r="F13" s="929" t="s">
        <v>381</v>
      </c>
      <c r="G13" s="927"/>
      <c r="H13" s="414" t="s">
        <v>382</v>
      </c>
      <c r="I13" s="926" t="s">
        <v>196</v>
      </c>
      <c r="J13" s="405"/>
      <c r="K13" s="405"/>
    </row>
    <row r="14" spans="1:11" ht="15" customHeight="1">
      <c r="A14" s="924"/>
      <c r="B14" s="415"/>
      <c r="C14" s="415" t="s">
        <v>383</v>
      </c>
      <c r="D14" s="415" t="s">
        <v>384</v>
      </c>
      <c r="E14" s="416"/>
      <c r="F14" s="414" t="s">
        <v>385</v>
      </c>
      <c r="G14" s="414" t="s">
        <v>386</v>
      </c>
      <c r="H14" s="417" t="s">
        <v>387</v>
      </c>
      <c r="I14" s="930"/>
      <c r="J14" s="418"/>
      <c r="K14" s="419"/>
    </row>
    <row r="15" spans="1:11" ht="15" customHeight="1">
      <c r="A15" s="925"/>
      <c r="B15" s="420"/>
      <c r="C15" s="421" t="s">
        <v>388</v>
      </c>
      <c r="D15" s="421" t="s">
        <v>389</v>
      </c>
      <c r="E15" s="420" t="s">
        <v>390</v>
      </c>
      <c r="F15" s="420" t="s">
        <v>391</v>
      </c>
      <c r="G15" s="420" t="s">
        <v>392</v>
      </c>
      <c r="H15" s="420" t="s">
        <v>393</v>
      </c>
      <c r="I15" s="931"/>
      <c r="J15" s="229"/>
      <c r="K15" s="229"/>
    </row>
    <row r="16" spans="1:11" ht="21.75" customHeight="1">
      <c r="A16" s="51" t="s">
        <v>182</v>
      </c>
      <c r="B16" s="52">
        <v>208</v>
      </c>
      <c r="C16" s="85">
        <v>194</v>
      </c>
      <c r="D16" s="85">
        <v>14</v>
      </c>
      <c r="E16" s="85">
        <v>191</v>
      </c>
      <c r="F16" s="85">
        <v>39</v>
      </c>
      <c r="G16" s="85">
        <v>107</v>
      </c>
      <c r="H16" s="85">
        <v>78</v>
      </c>
      <c r="I16" s="52" t="s">
        <v>182</v>
      </c>
      <c r="J16" s="229"/>
      <c r="K16" s="229"/>
    </row>
    <row r="17" spans="1:11" ht="21.75" customHeight="1">
      <c r="A17" s="51" t="s">
        <v>109</v>
      </c>
      <c r="B17" s="52">
        <v>190</v>
      </c>
      <c r="C17" s="85">
        <v>172</v>
      </c>
      <c r="D17" s="85">
        <v>18</v>
      </c>
      <c r="E17" s="85">
        <v>191</v>
      </c>
      <c r="F17" s="85">
        <v>42</v>
      </c>
      <c r="G17" s="85">
        <v>106</v>
      </c>
      <c r="H17" s="85">
        <v>59</v>
      </c>
      <c r="I17" s="52" t="s">
        <v>109</v>
      </c>
      <c r="J17" s="229"/>
      <c r="K17" s="229"/>
    </row>
    <row r="18" spans="1:11" ht="21.75" customHeight="1">
      <c r="A18" s="51" t="s">
        <v>1013</v>
      </c>
      <c r="B18" s="52">
        <v>176</v>
      </c>
      <c r="C18" s="85">
        <v>165</v>
      </c>
      <c r="D18" s="85">
        <v>11</v>
      </c>
      <c r="E18" s="85">
        <v>191</v>
      </c>
      <c r="F18" s="85">
        <v>42</v>
      </c>
      <c r="G18" s="85">
        <v>109</v>
      </c>
      <c r="H18" s="85">
        <v>50</v>
      </c>
      <c r="I18" s="52" t="s">
        <v>1013</v>
      </c>
      <c r="J18" s="229"/>
      <c r="K18" s="229"/>
    </row>
    <row r="19" spans="1:11" ht="21.75" customHeight="1">
      <c r="A19" s="51" t="s">
        <v>1014</v>
      </c>
      <c r="B19" s="52">
        <v>159</v>
      </c>
      <c r="C19" s="85">
        <v>151</v>
      </c>
      <c r="D19" s="85">
        <v>8</v>
      </c>
      <c r="E19" s="85">
        <v>191</v>
      </c>
      <c r="F19" s="85">
        <v>42</v>
      </c>
      <c r="G19" s="85">
        <v>109</v>
      </c>
      <c r="H19" s="85">
        <v>40</v>
      </c>
      <c r="I19" s="52" t="s">
        <v>1014</v>
      </c>
      <c r="J19" s="229"/>
      <c r="K19" s="229"/>
    </row>
    <row r="20" spans="1:11" s="27" customFormat="1" ht="21.75" customHeight="1">
      <c r="A20" s="410" t="s">
        <v>1247</v>
      </c>
      <c r="B20" s="411">
        <v>178</v>
      </c>
      <c r="C20" s="413">
        <v>173</v>
      </c>
      <c r="D20" s="413">
        <v>5</v>
      </c>
      <c r="E20" s="413">
        <v>188</v>
      </c>
      <c r="F20" s="413">
        <v>43</v>
      </c>
      <c r="G20" s="413">
        <v>114</v>
      </c>
      <c r="H20" s="413">
        <v>52</v>
      </c>
      <c r="I20" s="411" t="s">
        <v>1248</v>
      </c>
      <c r="J20" s="244"/>
      <c r="K20" s="244"/>
    </row>
    <row r="21" spans="1:8" s="63" customFormat="1" ht="21" customHeight="1">
      <c r="A21" s="185" t="s">
        <v>185</v>
      </c>
      <c r="B21" s="185"/>
      <c r="C21" s="198"/>
      <c r="D21" s="198"/>
      <c r="E21" s="198"/>
      <c r="F21" s="198"/>
      <c r="H21" s="341" t="s">
        <v>394</v>
      </c>
    </row>
  </sheetData>
  <sheetProtection/>
  <mergeCells count="8">
    <mergeCell ref="A1:K1"/>
    <mergeCell ref="A3:A6"/>
    <mergeCell ref="B3:H3"/>
    <mergeCell ref="K3:K6"/>
    <mergeCell ref="A13:A15"/>
    <mergeCell ref="B13:D13"/>
    <mergeCell ref="F13:G13"/>
    <mergeCell ref="I13:I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12.88671875" style="14" customWidth="1"/>
    <col min="2" max="2" width="8.99609375" style="14" customWidth="1"/>
    <col min="3" max="3" width="8.4453125" style="14" customWidth="1"/>
    <col min="4" max="5" width="8.99609375" style="14" customWidth="1"/>
    <col min="6" max="9" width="7.10546875" style="14" customWidth="1"/>
    <col min="10" max="11" width="7.6640625" style="14" customWidth="1"/>
    <col min="12" max="17" width="7.10546875" style="14" customWidth="1"/>
    <col min="18" max="18" width="15.88671875" style="14" customWidth="1"/>
    <col min="19" max="16384" width="8.88671875" style="14" customWidth="1"/>
  </cols>
  <sheetData>
    <row r="1" spans="1:18" s="26" customFormat="1" ht="31.5" customHeight="1">
      <c r="A1" s="729" t="s">
        <v>1442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</row>
    <row r="2" spans="1:18" s="26" customFormat="1" ht="18" customHeight="1">
      <c r="A2" s="131" t="s">
        <v>551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263"/>
      <c r="Q2" s="263"/>
      <c r="R2" s="133" t="s">
        <v>105</v>
      </c>
    </row>
    <row r="3" spans="1:19" s="26" customFormat="1" ht="22.5" customHeight="1">
      <c r="A3" s="181"/>
      <c r="B3" s="733" t="s">
        <v>489</v>
      </c>
      <c r="C3" s="731"/>
      <c r="D3" s="731"/>
      <c r="E3" s="731"/>
      <c r="F3" s="731"/>
      <c r="G3" s="731"/>
      <c r="H3" s="731"/>
      <c r="I3" s="732"/>
      <c r="J3" s="733" t="s">
        <v>490</v>
      </c>
      <c r="K3" s="731"/>
      <c r="L3" s="731"/>
      <c r="M3" s="731"/>
      <c r="N3" s="731"/>
      <c r="O3" s="731"/>
      <c r="P3" s="731"/>
      <c r="Q3" s="61"/>
      <c r="R3" s="135"/>
      <c r="S3" s="134"/>
    </row>
    <row r="4" spans="1:19" s="26" customFormat="1" ht="22.5" customHeight="1">
      <c r="A4" s="54" t="s">
        <v>491</v>
      </c>
      <c r="B4" s="733" t="s">
        <v>492</v>
      </c>
      <c r="C4" s="732"/>
      <c r="D4" s="733" t="s">
        <v>552</v>
      </c>
      <c r="E4" s="732"/>
      <c r="F4" s="733" t="s">
        <v>493</v>
      </c>
      <c r="G4" s="732"/>
      <c r="H4" s="733" t="s">
        <v>494</v>
      </c>
      <c r="I4" s="732"/>
      <c r="J4" s="733" t="s">
        <v>492</v>
      </c>
      <c r="K4" s="732"/>
      <c r="L4" s="733" t="s">
        <v>552</v>
      </c>
      <c r="M4" s="732"/>
      <c r="N4" s="733" t="s">
        <v>493</v>
      </c>
      <c r="O4" s="732"/>
      <c r="P4" s="733" t="s">
        <v>494</v>
      </c>
      <c r="Q4" s="732"/>
      <c r="R4" s="54" t="s">
        <v>534</v>
      </c>
      <c r="S4" s="134"/>
    </row>
    <row r="5" spans="1:19" s="26" customFormat="1" ht="22.5" customHeight="1">
      <c r="A5" s="54" t="s">
        <v>495</v>
      </c>
      <c r="B5" s="739" t="s">
        <v>553</v>
      </c>
      <c r="C5" s="740"/>
      <c r="D5" s="831" t="s">
        <v>554</v>
      </c>
      <c r="E5" s="740"/>
      <c r="F5" s="831" t="s">
        <v>555</v>
      </c>
      <c r="G5" s="740"/>
      <c r="H5" s="739" t="s">
        <v>556</v>
      </c>
      <c r="I5" s="740"/>
      <c r="J5" s="739" t="s">
        <v>553</v>
      </c>
      <c r="K5" s="740"/>
      <c r="L5" s="831" t="s">
        <v>554</v>
      </c>
      <c r="M5" s="740"/>
      <c r="N5" s="831" t="s">
        <v>555</v>
      </c>
      <c r="O5" s="740"/>
      <c r="P5" s="739" t="s">
        <v>556</v>
      </c>
      <c r="Q5" s="740"/>
      <c r="R5" s="54" t="s">
        <v>557</v>
      </c>
      <c r="S5" s="134"/>
    </row>
    <row r="6" spans="1:19" s="26" customFormat="1" ht="22.5" customHeight="1">
      <c r="A6" s="54"/>
      <c r="B6" s="138" t="s">
        <v>496</v>
      </c>
      <c r="C6" s="138" t="s">
        <v>497</v>
      </c>
      <c r="D6" s="138" t="s">
        <v>496</v>
      </c>
      <c r="E6" s="138" t="s">
        <v>497</v>
      </c>
      <c r="F6" s="138" t="s">
        <v>496</v>
      </c>
      <c r="G6" s="138" t="s">
        <v>497</v>
      </c>
      <c r="H6" s="138" t="s">
        <v>496</v>
      </c>
      <c r="I6" s="138" t="s">
        <v>497</v>
      </c>
      <c r="J6" s="138" t="s">
        <v>496</v>
      </c>
      <c r="K6" s="138" t="s">
        <v>497</v>
      </c>
      <c r="L6" s="138" t="s">
        <v>496</v>
      </c>
      <c r="M6" s="138" t="s">
        <v>497</v>
      </c>
      <c r="N6" s="138" t="s">
        <v>496</v>
      </c>
      <c r="O6" s="138" t="s">
        <v>497</v>
      </c>
      <c r="P6" s="138" t="s">
        <v>496</v>
      </c>
      <c r="Q6" s="138" t="s">
        <v>497</v>
      </c>
      <c r="R6" s="141"/>
      <c r="S6" s="134"/>
    </row>
    <row r="7" spans="1:19" s="26" customFormat="1" ht="22.5" customHeight="1">
      <c r="A7" s="56"/>
      <c r="B7" s="59" t="s">
        <v>558</v>
      </c>
      <c r="C7" s="59" t="s">
        <v>559</v>
      </c>
      <c r="D7" s="59" t="s">
        <v>558</v>
      </c>
      <c r="E7" s="59" t="s">
        <v>559</v>
      </c>
      <c r="F7" s="59" t="s">
        <v>558</v>
      </c>
      <c r="G7" s="59" t="s">
        <v>559</v>
      </c>
      <c r="H7" s="59" t="s">
        <v>558</v>
      </c>
      <c r="I7" s="59" t="s">
        <v>559</v>
      </c>
      <c r="J7" s="59" t="s">
        <v>558</v>
      </c>
      <c r="K7" s="59" t="s">
        <v>559</v>
      </c>
      <c r="L7" s="59" t="s">
        <v>558</v>
      </c>
      <c r="M7" s="59" t="s">
        <v>559</v>
      </c>
      <c r="N7" s="59" t="s">
        <v>558</v>
      </c>
      <c r="O7" s="59" t="s">
        <v>559</v>
      </c>
      <c r="P7" s="59" t="s">
        <v>558</v>
      </c>
      <c r="Q7" s="59" t="s">
        <v>559</v>
      </c>
      <c r="R7" s="144"/>
      <c r="S7" s="134"/>
    </row>
    <row r="8" spans="1:18" s="26" customFormat="1" ht="22.5" customHeight="1">
      <c r="A8" s="51" t="s">
        <v>498</v>
      </c>
      <c r="B8" s="125">
        <v>18280</v>
      </c>
      <c r="C8" s="123">
        <v>55252</v>
      </c>
      <c r="D8" s="123">
        <v>14222</v>
      </c>
      <c r="E8" s="123">
        <v>49924</v>
      </c>
      <c r="F8" s="123">
        <v>1850</v>
      </c>
      <c r="G8" s="123">
        <v>3487</v>
      </c>
      <c r="H8" s="123">
        <v>2208</v>
      </c>
      <c r="I8" s="123">
        <v>1841</v>
      </c>
      <c r="J8" s="123">
        <v>162</v>
      </c>
      <c r="K8" s="123">
        <v>82</v>
      </c>
      <c r="L8" s="123">
        <v>113</v>
      </c>
      <c r="M8" s="123">
        <v>50</v>
      </c>
      <c r="N8" s="123">
        <v>46</v>
      </c>
      <c r="O8" s="123">
        <v>22</v>
      </c>
      <c r="P8" s="123">
        <v>3</v>
      </c>
      <c r="Q8" s="124">
        <v>10</v>
      </c>
      <c r="R8" s="52" t="s">
        <v>577</v>
      </c>
    </row>
    <row r="9" spans="1:18" s="26" customFormat="1" ht="22.5" customHeight="1">
      <c r="A9" s="51" t="s">
        <v>722</v>
      </c>
      <c r="B9" s="125">
        <v>17711</v>
      </c>
      <c r="C9" s="123">
        <v>54015</v>
      </c>
      <c r="D9" s="123">
        <v>13042</v>
      </c>
      <c r="E9" s="123">
        <v>48637</v>
      </c>
      <c r="F9" s="123">
        <v>1847</v>
      </c>
      <c r="G9" s="123">
        <v>3363</v>
      </c>
      <c r="H9" s="123">
        <v>2822</v>
      </c>
      <c r="I9" s="123">
        <v>2015</v>
      </c>
      <c r="J9" s="123">
        <v>113</v>
      </c>
      <c r="K9" s="123">
        <v>66</v>
      </c>
      <c r="L9" s="123">
        <v>54</v>
      </c>
      <c r="M9" s="123">
        <v>31</v>
      </c>
      <c r="N9" s="123">
        <v>3</v>
      </c>
      <c r="O9" s="123">
        <v>22</v>
      </c>
      <c r="P9" s="123">
        <v>56</v>
      </c>
      <c r="Q9" s="124">
        <v>13</v>
      </c>
      <c r="R9" s="52" t="s">
        <v>109</v>
      </c>
    </row>
    <row r="10" spans="1:18" s="26" customFormat="1" ht="22.5" customHeight="1">
      <c r="A10" s="51" t="s">
        <v>1013</v>
      </c>
      <c r="B10" s="125">
        <v>17739</v>
      </c>
      <c r="C10" s="123">
        <v>53647</v>
      </c>
      <c r="D10" s="123">
        <v>13018</v>
      </c>
      <c r="E10" s="123">
        <v>48040</v>
      </c>
      <c r="F10" s="123">
        <v>1753</v>
      </c>
      <c r="G10" s="123">
        <v>3596</v>
      </c>
      <c r="H10" s="123">
        <v>2968</v>
      </c>
      <c r="I10" s="123">
        <v>2011</v>
      </c>
      <c r="J10" s="123">
        <v>152</v>
      </c>
      <c r="K10" s="123">
        <v>79</v>
      </c>
      <c r="L10" s="123">
        <v>83</v>
      </c>
      <c r="M10" s="123">
        <v>44</v>
      </c>
      <c r="N10" s="123">
        <v>3</v>
      </c>
      <c r="O10" s="123">
        <v>24</v>
      </c>
      <c r="P10" s="123">
        <v>66</v>
      </c>
      <c r="Q10" s="124">
        <v>11</v>
      </c>
      <c r="R10" s="52" t="s">
        <v>1013</v>
      </c>
    </row>
    <row r="11" spans="1:18" s="26" customFormat="1" ht="22.5" customHeight="1">
      <c r="A11" s="51" t="s">
        <v>1014</v>
      </c>
      <c r="B11" s="125">
        <v>17738</v>
      </c>
      <c r="C11" s="123">
        <v>55237</v>
      </c>
      <c r="D11" s="123">
        <v>12446</v>
      </c>
      <c r="E11" s="123">
        <v>48921</v>
      </c>
      <c r="F11" s="123">
        <v>1832</v>
      </c>
      <c r="G11" s="123">
        <v>3822</v>
      </c>
      <c r="H11" s="123">
        <v>3460</v>
      </c>
      <c r="I11" s="123">
        <v>2494</v>
      </c>
      <c r="J11" s="123">
        <v>151</v>
      </c>
      <c r="K11" s="123">
        <v>62</v>
      </c>
      <c r="L11" s="123">
        <v>90</v>
      </c>
      <c r="M11" s="123">
        <v>26</v>
      </c>
      <c r="N11" s="123">
        <v>57</v>
      </c>
      <c r="O11" s="123">
        <v>24</v>
      </c>
      <c r="P11" s="123">
        <v>4</v>
      </c>
      <c r="Q11" s="124">
        <v>12</v>
      </c>
      <c r="R11" s="52" t="s">
        <v>1014</v>
      </c>
    </row>
    <row r="12" spans="1:18" s="26" customFormat="1" ht="22.5" customHeight="1">
      <c r="A12" s="46" t="s">
        <v>1246</v>
      </c>
      <c r="B12" s="689">
        <v>16330</v>
      </c>
      <c r="C12" s="454">
        <v>53392</v>
      </c>
      <c r="D12" s="454">
        <v>11823</v>
      </c>
      <c r="E12" s="454">
        <v>46734</v>
      </c>
      <c r="F12" s="454">
        <v>1674</v>
      </c>
      <c r="G12" s="454">
        <v>4091</v>
      </c>
      <c r="H12" s="454">
        <v>2833</v>
      </c>
      <c r="I12" s="454">
        <v>2567</v>
      </c>
      <c r="J12" s="454">
        <v>146</v>
      </c>
      <c r="K12" s="454">
        <v>65</v>
      </c>
      <c r="L12" s="454">
        <v>76</v>
      </c>
      <c r="M12" s="454">
        <v>18</v>
      </c>
      <c r="N12" s="454">
        <v>3</v>
      </c>
      <c r="O12" s="454">
        <v>36</v>
      </c>
      <c r="P12" s="454">
        <v>67</v>
      </c>
      <c r="Q12" s="455">
        <v>11</v>
      </c>
      <c r="R12" s="47" t="s">
        <v>1246</v>
      </c>
    </row>
    <row r="13" spans="1:18" s="26" customFormat="1" ht="22.5" customHeight="1">
      <c r="A13" s="44" t="s">
        <v>1241</v>
      </c>
      <c r="B13" s="125">
        <v>2138</v>
      </c>
      <c r="C13" s="117">
        <v>29812</v>
      </c>
      <c r="D13" s="690">
        <v>2042</v>
      </c>
      <c r="E13" s="690">
        <v>25570</v>
      </c>
      <c r="F13" s="690">
        <v>48</v>
      </c>
      <c r="G13" s="690">
        <v>2647</v>
      </c>
      <c r="H13" s="690">
        <v>48</v>
      </c>
      <c r="I13" s="690">
        <v>1595</v>
      </c>
      <c r="J13" s="117">
        <v>8</v>
      </c>
      <c r="K13" s="117">
        <v>37</v>
      </c>
      <c r="L13" s="690">
        <v>7</v>
      </c>
      <c r="M13" s="690">
        <v>7</v>
      </c>
      <c r="N13" s="690">
        <v>0</v>
      </c>
      <c r="O13" s="690">
        <v>23</v>
      </c>
      <c r="P13" s="690">
        <v>1</v>
      </c>
      <c r="Q13" s="691">
        <v>7</v>
      </c>
      <c r="R13" s="45" t="s">
        <v>106</v>
      </c>
    </row>
    <row r="14" spans="1:18" s="26" customFormat="1" ht="22.5" customHeight="1">
      <c r="A14" s="44" t="s">
        <v>1242</v>
      </c>
      <c r="B14" s="125">
        <v>9946</v>
      </c>
      <c r="C14" s="117">
        <v>8972</v>
      </c>
      <c r="D14" s="690">
        <v>7046</v>
      </c>
      <c r="E14" s="690">
        <v>8098</v>
      </c>
      <c r="F14" s="690">
        <v>1322</v>
      </c>
      <c r="G14" s="690">
        <v>539</v>
      </c>
      <c r="H14" s="690">
        <v>1578</v>
      </c>
      <c r="I14" s="690">
        <v>335</v>
      </c>
      <c r="J14" s="117">
        <v>111</v>
      </c>
      <c r="K14" s="117">
        <v>9</v>
      </c>
      <c r="L14" s="690">
        <v>58</v>
      </c>
      <c r="M14" s="690">
        <v>3</v>
      </c>
      <c r="N14" s="690">
        <v>3</v>
      </c>
      <c r="O14" s="690">
        <v>5</v>
      </c>
      <c r="P14" s="690">
        <v>50</v>
      </c>
      <c r="Q14" s="691">
        <v>1</v>
      </c>
      <c r="R14" s="45" t="s">
        <v>560</v>
      </c>
    </row>
    <row r="15" spans="1:18" s="26" customFormat="1" ht="22.5" customHeight="1">
      <c r="A15" s="76" t="s">
        <v>1243</v>
      </c>
      <c r="B15" s="692">
        <v>4246</v>
      </c>
      <c r="C15" s="679">
        <v>14608</v>
      </c>
      <c r="D15" s="679">
        <v>2735</v>
      </c>
      <c r="E15" s="126">
        <v>13066</v>
      </c>
      <c r="F15" s="126">
        <v>304</v>
      </c>
      <c r="G15" s="126">
        <v>905</v>
      </c>
      <c r="H15" s="126">
        <v>1207</v>
      </c>
      <c r="I15" s="126">
        <v>637</v>
      </c>
      <c r="J15" s="126">
        <v>27</v>
      </c>
      <c r="K15" s="126">
        <v>19</v>
      </c>
      <c r="L15" s="126">
        <v>11</v>
      </c>
      <c r="M15" s="126">
        <v>8</v>
      </c>
      <c r="N15" s="126">
        <v>0</v>
      </c>
      <c r="O15" s="126">
        <v>8</v>
      </c>
      <c r="P15" s="126">
        <v>16</v>
      </c>
      <c r="Q15" s="536">
        <v>3</v>
      </c>
      <c r="R15" s="50" t="s">
        <v>561</v>
      </c>
    </row>
    <row r="16" spans="1:18" s="26" customFormat="1" ht="19.5" customHeight="1">
      <c r="A16" s="26" t="s">
        <v>499</v>
      </c>
      <c r="B16" s="147"/>
      <c r="C16" s="147"/>
      <c r="D16" s="147"/>
      <c r="E16" s="147"/>
      <c r="F16" s="147"/>
      <c r="G16" s="147"/>
      <c r="H16" s="147"/>
      <c r="I16" s="147"/>
      <c r="N16" s="243"/>
      <c r="O16" s="825" t="s">
        <v>682</v>
      </c>
      <c r="P16" s="825"/>
      <c r="Q16" s="825"/>
      <c r="R16" s="825"/>
    </row>
    <row r="17" spans="1:19" s="63" customFormat="1" ht="15.75" customHeight="1">
      <c r="A17" s="352" t="s">
        <v>183</v>
      </c>
      <c r="B17" s="352"/>
      <c r="C17" s="352"/>
      <c r="D17" s="352"/>
      <c r="F17" s="352"/>
      <c r="H17" s="352"/>
      <c r="I17" s="352"/>
      <c r="J17" s="352"/>
      <c r="K17" s="352"/>
      <c r="M17" s="352"/>
      <c r="N17" s="352" t="s">
        <v>333</v>
      </c>
      <c r="P17" s="352"/>
      <c r="Q17" s="352"/>
      <c r="R17" s="352"/>
      <c r="S17" s="352"/>
    </row>
    <row r="18" spans="2:3" s="26" customFormat="1" ht="12.75">
      <c r="B18" s="147"/>
      <c r="C18" s="147"/>
    </row>
    <row r="19" s="26" customFormat="1" ht="12.75"/>
    <row r="20" s="26" customFormat="1" ht="12.75"/>
    <row r="21" s="26" customFormat="1" ht="12.75"/>
    <row r="22" s="26" customFormat="1" ht="12.75"/>
    <row r="23" s="26" customFormat="1" ht="12.75"/>
    <row r="24" s="26" customFormat="1" ht="12.75"/>
    <row r="25" s="26" customFormat="1" ht="12.75"/>
    <row r="26" s="26" customFormat="1" ht="12.75"/>
    <row r="27" s="26" customFormat="1" ht="12.75"/>
    <row r="28" s="26" customFormat="1" ht="12.75"/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</sheetData>
  <sheetProtection/>
  <mergeCells count="20">
    <mergeCell ref="A1:R1"/>
    <mergeCell ref="B3:I3"/>
    <mergeCell ref="J3:P3"/>
    <mergeCell ref="B4:C4"/>
    <mergeCell ref="D4:E4"/>
    <mergeCell ref="F4:G4"/>
    <mergeCell ref="H4:I4"/>
    <mergeCell ref="J4:K4"/>
    <mergeCell ref="L4:M4"/>
    <mergeCell ref="N4:O4"/>
    <mergeCell ref="O16:R16"/>
    <mergeCell ref="P4:Q4"/>
    <mergeCell ref="B5:C5"/>
    <mergeCell ref="D5:E5"/>
    <mergeCell ref="F5:G5"/>
    <mergeCell ref="H5:I5"/>
    <mergeCell ref="J5:K5"/>
    <mergeCell ref="L5:M5"/>
    <mergeCell ref="N5:O5"/>
    <mergeCell ref="P5:Q5"/>
  </mergeCells>
  <printOptions horizontalCentered="1" verticalCentered="1"/>
  <pageMargins left="0.16" right="0.1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12.3359375" style="14" customWidth="1"/>
    <col min="2" max="9" width="11.77734375" style="14" customWidth="1"/>
    <col min="10" max="10" width="16.10546875" style="14" customWidth="1"/>
    <col min="11" max="15" width="8.88671875" style="26" customWidth="1"/>
    <col min="16" max="16384" width="8.88671875" style="14" customWidth="1"/>
  </cols>
  <sheetData>
    <row r="1" spans="1:10" ht="33" customHeight="1">
      <c r="A1" s="729" t="s">
        <v>1443</v>
      </c>
      <c r="B1" s="729"/>
      <c r="C1" s="729"/>
      <c r="D1" s="729"/>
      <c r="E1" s="729"/>
      <c r="F1" s="729"/>
      <c r="G1" s="729"/>
      <c r="H1" s="729"/>
      <c r="I1" s="729"/>
      <c r="J1" s="729"/>
    </row>
    <row r="2" spans="1:10" ht="18" customHeight="1">
      <c r="A2" s="26" t="s">
        <v>500</v>
      </c>
      <c r="B2" s="132"/>
      <c r="C2" s="132"/>
      <c r="D2" s="132"/>
      <c r="E2" s="132"/>
      <c r="F2" s="132"/>
      <c r="G2" s="132"/>
      <c r="H2" s="132"/>
      <c r="I2" s="132"/>
      <c r="J2" s="192" t="s">
        <v>107</v>
      </c>
    </row>
    <row r="3" spans="1:10" s="63" customFormat="1" ht="42" customHeight="1">
      <c r="A3" s="288" t="s">
        <v>501</v>
      </c>
      <c r="B3" s="885" t="s">
        <v>502</v>
      </c>
      <c r="C3" s="933"/>
      <c r="D3" s="934" t="s">
        <v>503</v>
      </c>
      <c r="E3" s="933"/>
      <c r="F3" s="934" t="s">
        <v>504</v>
      </c>
      <c r="G3" s="933"/>
      <c r="H3" s="934" t="s">
        <v>505</v>
      </c>
      <c r="I3" s="933"/>
      <c r="J3" s="288" t="s">
        <v>534</v>
      </c>
    </row>
    <row r="4" spans="1:10" s="63" customFormat="1" ht="42" customHeight="1">
      <c r="A4" s="297" t="s">
        <v>562</v>
      </c>
      <c r="B4" s="92" t="s">
        <v>506</v>
      </c>
      <c r="C4" s="298" t="s">
        <v>507</v>
      </c>
      <c r="D4" s="92" t="s">
        <v>506</v>
      </c>
      <c r="E4" s="298" t="s">
        <v>507</v>
      </c>
      <c r="F4" s="92" t="s">
        <v>506</v>
      </c>
      <c r="G4" s="298" t="s">
        <v>507</v>
      </c>
      <c r="H4" s="92" t="s">
        <v>506</v>
      </c>
      <c r="I4" s="298" t="s">
        <v>507</v>
      </c>
      <c r="J4" s="297" t="s">
        <v>557</v>
      </c>
    </row>
    <row r="5" spans="1:10" s="28" customFormat="1" ht="22.5" customHeight="1">
      <c r="A5" s="51" t="s">
        <v>758</v>
      </c>
      <c r="B5" s="127">
        <v>19063889</v>
      </c>
      <c r="C5" s="127">
        <v>1848744</v>
      </c>
      <c r="D5" s="127">
        <v>4113948</v>
      </c>
      <c r="E5" s="127">
        <v>100927</v>
      </c>
      <c r="F5" s="127">
        <v>3992904</v>
      </c>
      <c r="G5" s="127">
        <v>1638721</v>
      </c>
      <c r="H5" s="127">
        <v>10957037</v>
      </c>
      <c r="I5" s="127">
        <v>109096</v>
      </c>
      <c r="J5" s="52" t="s">
        <v>577</v>
      </c>
    </row>
    <row r="6" spans="1:10" s="28" customFormat="1" ht="22.5" customHeight="1">
      <c r="A6" s="51" t="s">
        <v>204</v>
      </c>
      <c r="B6" s="127">
        <v>20649507</v>
      </c>
      <c r="C6" s="127">
        <v>2191481</v>
      </c>
      <c r="D6" s="127">
        <v>3648844</v>
      </c>
      <c r="E6" s="127">
        <v>59261</v>
      </c>
      <c r="F6" s="127">
        <v>3885954</v>
      </c>
      <c r="G6" s="127">
        <v>2014704</v>
      </c>
      <c r="H6" s="127">
        <v>13114709</v>
      </c>
      <c r="I6" s="127">
        <v>117516</v>
      </c>
      <c r="J6" s="52" t="s">
        <v>109</v>
      </c>
    </row>
    <row r="7" spans="1:10" s="28" customFormat="1" ht="22.5" customHeight="1">
      <c r="A7" s="51" t="s">
        <v>1034</v>
      </c>
      <c r="B7" s="127">
        <v>21809094</v>
      </c>
      <c r="C7" s="127">
        <v>2579840</v>
      </c>
      <c r="D7" s="127">
        <v>4171427</v>
      </c>
      <c r="E7" s="127">
        <v>90813</v>
      </c>
      <c r="F7" s="127">
        <v>3914302</v>
      </c>
      <c r="G7" s="127">
        <v>2364611</v>
      </c>
      <c r="H7" s="127">
        <v>13723365</v>
      </c>
      <c r="I7" s="127">
        <v>124416</v>
      </c>
      <c r="J7" s="52" t="s">
        <v>1013</v>
      </c>
    </row>
    <row r="8" spans="1:10" s="28" customFormat="1" ht="22.5" customHeight="1">
      <c r="A8" s="51" t="s">
        <v>1249</v>
      </c>
      <c r="B8" s="127">
        <v>23729025</v>
      </c>
      <c r="C8" s="127">
        <v>2530262</v>
      </c>
      <c r="D8" s="127">
        <v>3964236</v>
      </c>
      <c r="E8" s="127">
        <v>108039</v>
      </c>
      <c r="F8" s="127">
        <v>4219023</v>
      </c>
      <c r="G8" s="127">
        <v>2284274</v>
      </c>
      <c r="H8" s="127">
        <v>15545766</v>
      </c>
      <c r="I8" s="127">
        <v>137949</v>
      </c>
      <c r="J8" s="52" t="s">
        <v>1014</v>
      </c>
    </row>
    <row r="9" spans="1:10" s="27" customFormat="1" ht="22.5" customHeight="1">
      <c r="A9" s="46" t="s">
        <v>1250</v>
      </c>
      <c r="B9" s="693">
        <v>22114956</v>
      </c>
      <c r="C9" s="693">
        <v>2947191</v>
      </c>
      <c r="D9" s="693">
        <v>4133403</v>
      </c>
      <c r="E9" s="693">
        <v>93356</v>
      </c>
      <c r="F9" s="693">
        <v>4012843</v>
      </c>
      <c r="G9" s="693">
        <v>23703</v>
      </c>
      <c r="H9" s="693">
        <v>13968710</v>
      </c>
      <c r="I9" s="693">
        <v>2830132</v>
      </c>
      <c r="J9" s="47" t="s">
        <v>1246</v>
      </c>
    </row>
    <row r="10" spans="1:10" ht="22.5" customHeight="1">
      <c r="A10" s="44" t="s">
        <v>1241</v>
      </c>
      <c r="B10" s="694">
        <v>937859</v>
      </c>
      <c r="C10" s="694">
        <v>97497</v>
      </c>
      <c r="D10" s="695">
        <v>727240</v>
      </c>
      <c r="E10" s="695">
        <v>16209</v>
      </c>
      <c r="F10" s="695">
        <v>3996</v>
      </c>
      <c r="G10" s="695">
        <v>0</v>
      </c>
      <c r="H10" s="695">
        <v>206623</v>
      </c>
      <c r="I10" s="691">
        <v>81288</v>
      </c>
      <c r="J10" s="45" t="s">
        <v>106</v>
      </c>
    </row>
    <row r="11" spans="1:10" ht="22.5" customHeight="1">
      <c r="A11" s="44" t="s">
        <v>1242</v>
      </c>
      <c r="B11" s="694">
        <v>14222879</v>
      </c>
      <c r="C11" s="694">
        <v>2153993</v>
      </c>
      <c r="D11" s="695">
        <v>2467400</v>
      </c>
      <c r="E11" s="695">
        <v>66516</v>
      </c>
      <c r="F11" s="695">
        <v>3336347</v>
      </c>
      <c r="G11" s="695">
        <v>20820</v>
      </c>
      <c r="H11" s="695">
        <v>8419132</v>
      </c>
      <c r="I11" s="691">
        <v>2066657</v>
      </c>
      <c r="J11" s="45" t="s">
        <v>560</v>
      </c>
    </row>
    <row r="12" spans="1:10" ht="22.5" customHeight="1">
      <c r="A12" s="76" t="s">
        <v>1243</v>
      </c>
      <c r="B12" s="128">
        <v>6954218</v>
      </c>
      <c r="C12" s="126">
        <v>695701</v>
      </c>
      <c r="D12" s="126">
        <v>938763</v>
      </c>
      <c r="E12" s="126">
        <v>10631</v>
      </c>
      <c r="F12" s="126">
        <v>672500</v>
      </c>
      <c r="G12" s="126">
        <v>2883</v>
      </c>
      <c r="H12" s="126">
        <v>5342955</v>
      </c>
      <c r="I12" s="126">
        <v>682187</v>
      </c>
      <c r="J12" s="50" t="s">
        <v>561</v>
      </c>
    </row>
    <row r="13" spans="1:10" ht="19.5" customHeight="1">
      <c r="A13" s="208" t="s">
        <v>508</v>
      </c>
      <c r="B13" s="134"/>
      <c r="C13" s="132"/>
      <c r="D13" s="132"/>
      <c r="E13" s="132"/>
      <c r="F13" s="132"/>
      <c r="G13" s="932" t="s">
        <v>682</v>
      </c>
      <c r="H13" s="932"/>
      <c r="I13" s="932"/>
      <c r="J13" s="932"/>
    </row>
    <row r="14" spans="1:19" s="63" customFormat="1" ht="15.75" customHeight="1">
      <c r="A14" s="352" t="s">
        <v>183</v>
      </c>
      <c r="B14" s="352"/>
      <c r="C14" s="352"/>
      <c r="D14" s="352"/>
      <c r="F14" s="352"/>
      <c r="H14" s="352" t="s">
        <v>333</v>
      </c>
      <c r="I14" s="352"/>
      <c r="J14" s="352"/>
      <c r="K14" s="352"/>
      <c r="M14" s="352"/>
      <c r="P14" s="352"/>
      <c r="Q14" s="352"/>
      <c r="R14" s="352"/>
      <c r="S14" s="352"/>
    </row>
    <row r="15" spans="1:10" ht="12.7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>
      <c r="A16" s="26"/>
      <c r="B16" s="147"/>
      <c r="C16" s="147"/>
      <c r="D16" s="147"/>
      <c r="E16" s="147"/>
      <c r="F16" s="147"/>
      <c r="G16" s="147"/>
      <c r="H16" s="147"/>
      <c r="I16" s="147"/>
      <c r="J16" s="26"/>
    </row>
    <row r="17" s="26" customFormat="1" ht="12.75"/>
    <row r="18" s="26" customFormat="1" ht="12.75"/>
    <row r="19" s="26" customFormat="1" ht="12.75"/>
    <row r="20" s="26" customFormat="1" ht="12.75"/>
    <row r="21" s="26" customFormat="1" ht="12.75"/>
    <row r="22" s="26" customFormat="1" ht="12.75"/>
    <row r="23" s="26" customFormat="1" ht="12.75"/>
    <row r="24" s="26" customFormat="1" ht="12.75"/>
    <row r="25" s="26" customFormat="1" ht="12.75"/>
    <row r="26" s="26" customFormat="1" ht="12.75"/>
    <row r="27" s="26" customFormat="1" ht="12.75"/>
    <row r="28" s="26" customFormat="1" ht="12.75"/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</sheetData>
  <sheetProtection/>
  <mergeCells count="6">
    <mergeCell ref="G13:J13"/>
    <mergeCell ref="A1:J1"/>
    <mergeCell ref="B3:C3"/>
    <mergeCell ref="D3:E3"/>
    <mergeCell ref="F3:G3"/>
    <mergeCell ref="H3:I3"/>
  </mergeCells>
  <printOptions horizontalCentered="1" verticalCentered="1"/>
  <pageMargins left="0.16" right="0.17" top="0.3937007874015748" bottom="0.3937007874015748" header="0.5118110236220472" footer="0.511811023622047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"/>
  <sheetViews>
    <sheetView tabSelected="1" zoomScalePageLayoutView="0" workbookViewId="0" topLeftCell="A1">
      <selection activeCell="K20" sqref="K20"/>
    </sheetView>
  </sheetViews>
  <sheetFormatPr defaultColWidth="8.88671875" defaultRowHeight="13.5"/>
  <cols>
    <col min="1" max="1" width="7.77734375" style="300" customWidth="1"/>
    <col min="2" max="2" width="6.3359375" style="300" customWidth="1"/>
    <col min="3" max="3" width="6.5546875" style="300" customWidth="1"/>
    <col min="4" max="4" width="7.21484375" style="300" customWidth="1"/>
    <col min="5" max="5" width="6.6640625" style="300" customWidth="1"/>
    <col min="6" max="6" width="5.77734375" style="300" customWidth="1"/>
    <col min="7" max="7" width="8.10546875" style="300" customWidth="1"/>
    <col min="8" max="8" width="6.4453125" style="300" customWidth="1"/>
    <col min="9" max="10" width="6.99609375" style="300" customWidth="1"/>
    <col min="11" max="11" width="9.77734375" style="300" customWidth="1"/>
    <col min="12" max="12" width="8.3359375" style="300" customWidth="1"/>
    <col min="13" max="16" width="6.88671875" style="300" customWidth="1"/>
    <col min="17" max="17" width="8.77734375" style="300" customWidth="1"/>
    <col min="18" max="16384" width="8.88671875" style="300" customWidth="1"/>
  </cols>
  <sheetData>
    <row r="1" spans="1:17" s="299" customFormat="1" ht="22.5">
      <c r="A1" s="945" t="s">
        <v>1444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</row>
    <row r="3" spans="1:17" s="301" customFormat="1" ht="31.5" customHeight="1">
      <c r="A3" s="946" t="s">
        <v>509</v>
      </c>
      <c r="B3" s="949" t="s">
        <v>510</v>
      </c>
      <c r="C3" s="950"/>
      <c r="D3" s="950"/>
      <c r="E3" s="950"/>
      <c r="F3" s="950"/>
      <c r="G3" s="950"/>
      <c r="H3" s="950"/>
      <c r="I3" s="950"/>
      <c r="J3" s="950"/>
      <c r="K3" s="950"/>
      <c r="L3" s="949" t="s">
        <v>511</v>
      </c>
      <c r="M3" s="950"/>
      <c r="N3" s="950"/>
      <c r="O3" s="950"/>
      <c r="P3" s="950"/>
      <c r="Q3" s="951" t="s">
        <v>534</v>
      </c>
    </row>
    <row r="4" spans="1:17" s="301" customFormat="1" ht="31.5" customHeight="1">
      <c r="A4" s="947"/>
      <c r="B4" s="940" t="s">
        <v>512</v>
      </c>
      <c r="C4" s="941"/>
      <c r="D4" s="941"/>
      <c r="E4" s="940" t="s">
        <v>513</v>
      </c>
      <c r="F4" s="941"/>
      <c r="G4" s="941"/>
      <c r="H4" s="940" t="s">
        <v>514</v>
      </c>
      <c r="I4" s="941"/>
      <c r="J4" s="941"/>
      <c r="K4" s="940" t="s">
        <v>515</v>
      </c>
      <c r="L4" s="940" t="s">
        <v>516</v>
      </c>
      <c r="M4" s="940" t="s">
        <v>517</v>
      </c>
      <c r="N4" s="941"/>
      <c r="O4" s="941"/>
      <c r="P4" s="940" t="s">
        <v>518</v>
      </c>
      <c r="Q4" s="952"/>
    </row>
    <row r="5" spans="1:17" s="301" customFormat="1" ht="31.5" customHeight="1">
      <c r="A5" s="947"/>
      <c r="B5" s="942"/>
      <c r="C5" s="943"/>
      <c r="D5" s="943"/>
      <c r="E5" s="942"/>
      <c r="F5" s="943"/>
      <c r="G5" s="943"/>
      <c r="H5" s="942"/>
      <c r="I5" s="943"/>
      <c r="J5" s="943"/>
      <c r="K5" s="939"/>
      <c r="L5" s="939"/>
      <c r="M5" s="942"/>
      <c r="N5" s="943"/>
      <c r="O5" s="943"/>
      <c r="P5" s="939"/>
      <c r="Q5" s="952"/>
    </row>
    <row r="6" spans="1:17" s="301" customFormat="1" ht="31.5" customHeight="1">
      <c r="A6" s="947"/>
      <c r="B6" s="937"/>
      <c r="C6" s="940" t="s">
        <v>519</v>
      </c>
      <c r="D6" s="940" t="s">
        <v>520</v>
      </c>
      <c r="E6" s="937"/>
      <c r="F6" s="935" t="s">
        <v>521</v>
      </c>
      <c r="G6" s="935" t="s">
        <v>522</v>
      </c>
      <c r="H6" s="937"/>
      <c r="I6" s="935" t="s">
        <v>521</v>
      </c>
      <c r="J6" s="935" t="s">
        <v>522</v>
      </c>
      <c r="K6" s="939"/>
      <c r="L6" s="939"/>
      <c r="M6" s="937"/>
      <c r="N6" s="939" t="s">
        <v>523</v>
      </c>
      <c r="O6" s="939" t="s">
        <v>524</v>
      </c>
      <c r="P6" s="939"/>
      <c r="Q6" s="952"/>
    </row>
    <row r="7" spans="1:17" s="301" customFormat="1" ht="31.5" customHeight="1">
      <c r="A7" s="948"/>
      <c r="B7" s="938"/>
      <c r="C7" s="936"/>
      <c r="D7" s="936"/>
      <c r="E7" s="938"/>
      <c r="F7" s="936"/>
      <c r="G7" s="936"/>
      <c r="H7" s="938"/>
      <c r="I7" s="936"/>
      <c r="J7" s="936"/>
      <c r="K7" s="944"/>
      <c r="L7" s="944"/>
      <c r="M7" s="938"/>
      <c r="N7" s="936"/>
      <c r="O7" s="936"/>
      <c r="P7" s="944"/>
      <c r="Q7" s="953"/>
    </row>
    <row r="8" spans="1:17" s="301" customFormat="1" ht="29.25" customHeight="1">
      <c r="A8" s="303" t="s">
        <v>535</v>
      </c>
      <c r="B8" s="304">
        <v>5159</v>
      </c>
      <c r="C8" s="305">
        <v>2170</v>
      </c>
      <c r="D8" s="305">
        <v>2989</v>
      </c>
      <c r="E8" s="305">
        <v>1168</v>
      </c>
      <c r="F8" s="305">
        <v>18</v>
      </c>
      <c r="G8" s="305">
        <v>1150</v>
      </c>
      <c r="H8" s="305">
        <v>6984</v>
      </c>
      <c r="I8" s="305">
        <v>1313</v>
      </c>
      <c r="J8" s="305">
        <v>5671</v>
      </c>
      <c r="K8" s="305">
        <v>2351</v>
      </c>
      <c r="L8" s="305">
        <v>58723</v>
      </c>
      <c r="M8" s="305">
        <v>16470</v>
      </c>
      <c r="N8" s="305">
        <v>9657</v>
      </c>
      <c r="O8" s="305">
        <v>6813</v>
      </c>
      <c r="P8" s="305">
        <v>86942</v>
      </c>
      <c r="Q8" s="302" t="s">
        <v>535</v>
      </c>
    </row>
    <row r="9" spans="1:17" s="301" customFormat="1" ht="29.25" customHeight="1">
      <c r="A9" s="303" t="s">
        <v>722</v>
      </c>
      <c r="B9" s="304">
        <v>5142</v>
      </c>
      <c r="C9" s="305">
        <v>2179</v>
      </c>
      <c r="D9" s="305">
        <v>2963</v>
      </c>
      <c r="E9" s="305">
        <v>1257</v>
      </c>
      <c r="F9" s="305">
        <v>19</v>
      </c>
      <c r="G9" s="305">
        <v>1238</v>
      </c>
      <c r="H9" s="305">
        <v>7843</v>
      </c>
      <c r="I9" s="305">
        <v>1673</v>
      </c>
      <c r="J9" s="305">
        <v>6170</v>
      </c>
      <c r="K9" s="305">
        <v>2397</v>
      </c>
      <c r="L9" s="305">
        <v>58833</v>
      </c>
      <c r="M9" s="305">
        <v>16526</v>
      </c>
      <c r="N9" s="305">
        <v>9764</v>
      </c>
      <c r="O9" s="305">
        <v>6762</v>
      </c>
      <c r="P9" s="305">
        <v>86848</v>
      </c>
      <c r="Q9" s="302" t="s">
        <v>722</v>
      </c>
    </row>
    <row r="10" spans="1:17" s="301" customFormat="1" ht="29.25" customHeight="1">
      <c r="A10" s="303" t="s">
        <v>1013</v>
      </c>
      <c r="B10" s="304">
        <v>5198</v>
      </c>
      <c r="C10" s="305">
        <v>2173</v>
      </c>
      <c r="D10" s="305">
        <v>3025</v>
      </c>
      <c r="E10" s="305">
        <v>1686</v>
      </c>
      <c r="F10" s="305">
        <v>22</v>
      </c>
      <c r="G10" s="305">
        <v>1664</v>
      </c>
      <c r="H10" s="305">
        <v>8645</v>
      </c>
      <c r="I10" s="305">
        <v>1928</v>
      </c>
      <c r="J10" s="305">
        <v>6716</v>
      </c>
      <c r="K10" s="305">
        <v>2453</v>
      </c>
      <c r="L10" s="305">
        <v>59181</v>
      </c>
      <c r="M10" s="305">
        <v>16645</v>
      </c>
      <c r="N10" s="305">
        <v>9851</v>
      </c>
      <c r="O10" s="305">
        <v>6794</v>
      </c>
      <c r="P10" s="305">
        <v>85874</v>
      </c>
      <c r="Q10" s="302" t="s">
        <v>1013</v>
      </c>
    </row>
    <row r="11" spans="1:17" s="301" customFormat="1" ht="29.25" customHeight="1">
      <c r="A11" s="303" t="s">
        <v>1014</v>
      </c>
      <c r="B11" s="304">
        <v>5237</v>
      </c>
      <c r="C11" s="305">
        <v>2187</v>
      </c>
      <c r="D11" s="305">
        <v>3050</v>
      </c>
      <c r="E11" s="305">
        <v>1970</v>
      </c>
      <c r="F11" s="305">
        <v>20</v>
      </c>
      <c r="G11" s="305">
        <v>1822</v>
      </c>
      <c r="H11" s="305">
        <v>9343</v>
      </c>
      <c r="I11" s="305">
        <v>2164</v>
      </c>
      <c r="J11" s="305">
        <v>7178</v>
      </c>
      <c r="K11" s="305">
        <v>2526</v>
      </c>
      <c r="L11" s="305">
        <v>57649</v>
      </c>
      <c r="M11" s="305">
        <v>17899</v>
      </c>
      <c r="N11" s="305">
        <v>11049</v>
      </c>
      <c r="O11" s="305">
        <v>6850</v>
      </c>
      <c r="P11" s="305">
        <v>84441</v>
      </c>
      <c r="Q11" s="302" t="s">
        <v>1014</v>
      </c>
    </row>
    <row r="12" spans="1:17" s="700" customFormat="1" ht="29.25" customHeight="1">
      <c r="A12" s="696" t="s">
        <v>1246</v>
      </c>
      <c r="B12" s="697">
        <v>5377</v>
      </c>
      <c r="C12" s="698">
        <v>2219</v>
      </c>
      <c r="D12" s="698">
        <v>3158</v>
      </c>
      <c r="E12" s="698">
        <v>1895</v>
      </c>
      <c r="F12" s="698">
        <v>24</v>
      </c>
      <c r="G12" s="698">
        <v>1871</v>
      </c>
      <c r="H12" s="698">
        <v>9860</v>
      </c>
      <c r="I12" s="698">
        <v>2374</v>
      </c>
      <c r="J12" s="698">
        <v>7486</v>
      </c>
      <c r="K12" s="698">
        <v>2578</v>
      </c>
      <c r="L12" s="698">
        <v>60172</v>
      </c>
      <c r="M12" s="698">
        <v>18193</v>
      </c>
      <c r="N12" s="698">
        <v>11286</v>
      </c>
      <c r="O12" s="698">
        <v>6907</v>
      </c>
      <c r="P12" s="698">
        <v>83887</v>
      </c>
      <c r="Q12" s="699" t="s">
        <v>1246</v>
      </c>
    </row>
    <row r="13" spans="1:15" s="238" customFormat="1" ht="16.5" customHeight="1">
      <c r="A13" s="402" t="s">
        <v>395</v>
      </c>
      <c r="L13" s="247" t="s">
        <v>396</v>
      </c>
      <c r="M13" s="247"/>
      <c r="N13" s="247"/>
      <c r="O13" s="247"/>
    </row>
    <row r="14" spans="1:19" s="63" customFormat="1" ht="16.5" customHeight="1">
      <c r="A14" s="352" t="s">
        <v>183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 t="s">
        <v>333</v>
      </c>
      <c r="M14" s="352"/>
      <c r="N14" s="352"/>
      <c r="O14" s="352"/>
      <c r="P14" s="352"/>
      <c r="Q14" s="352"/>
      <c r="R14" s="352"/>
      <c r="S14" s="352"/>
    </row>
  </sheetData>
  <sheetProtection/>
  <mergeCells count="24">
    <mergeCell ref="H6:H7"/>
    <mergeCell ref="I6:I7"/>
    <mergeCell ref="A1:Q1"/>
    <mergeCell ref="A3:A7"/>
    <mergeCell ref="B3:K3"/>
    <mergeCell ref="L3:P3"/>
    <mergeCell ref="Q3:Q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J6:J7"/>
    <mergeCell ref="M6:M7"/>
    <mergeCell ref="N6:N7"/>
    <mergeCell ref="O6:O7"/>
    <mergeCell ref="M4:O5"/>
    <mergeCell ref="P4:P7"/>
    <mergeCell ref="K4:K7"/>
    <mergeCell ref="L4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970</v>
      </c>
      <c r="C1" s="2" t="b">
        <f>"XL4Poppy"</f>
        <v>0</v>
      </c>
    </row>
    <row r="2" ht="13.5" thickBot="1">
      <c r="A2" s="1" t="s">
        <v>971</v>
      </c>
    </row>
    <row r="3" spans="1:3" ht="13.5" thickBot="1">
      <c r="A3" s="3" t="s">
        <v>972</v>
      </c>
      <c r="C3" s="4" t="s">
        <v>973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974</v>
      </c>
      <c r="C7" s="5" t="e">
        <f>=</f>
        <v>#NAME?</v>
      </c>
    </row>
    <row r="8" spans="1:3" ht="12.75">
      <c r="A8" s="7" t="s">
        <v>975</v>
      </c>
      <c r="C8" s="5" t="e">
        <f>=</f>
        <v>#NAME?</v>
      </c>
    </row>
    <row r="9" spans="1:3" ht="12.75">
      <c r="A9" s="8" t="s">
        <v>976</v>
      </c>
      <c r="C9" s="5" t="e">
        <f>FALSE</f>
        <v>#NAME?</v>
      </c>
    </row>
    <row r="10" spans="1:3" ht="12.75">
      <c r="A10" s="7" t="s">
        <v>977</v>
      </c>
      <c r="C10" s="5" t="b">
        <f>A21</f>
        <v>0</v>
      </c>
    </row>
    <row r="11" spans="1:3" ht="13.5" thickBot="1">
      <c r="A11" s="9" t="s">
        <v>978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979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980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981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982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970</v>
      </c>
      <c r="C1" s="2" t="b">
        <f>"XL4Poppy"</f>
        <v>0</v>
      </c>
    </row>
    <row r="2" ht="13.5" thickBot="1">
      <c r="A2" s="1" t="s">
        <v>971</v>
      </c>
    </row>
    <row r="3" spans="1:3" ht="13.5" thickBot="1">
      <c r="A3" s="3" t="s">
        <v>972</v>
      </c>
      <c r="C3" s="4" t="s">
        <v>973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974</v>
      </c>
      <c r="C7" s="5" t="e">
        <f>=</f>
        <v>#NAME?</v>
      </c>
    </row>
    <row r="8" spans="1:3" ht="12.75">
      <c r="A8" s="7" t="s">
        <v>975</v>
      </c>
      <c r="C8" s="5" t="e">
        <f>=</f>
        <v>#NAME?</v>
      </c>
    </row>
    <row r="9" spans="1:3" ht="12.75">
      <c r="A9" s="8" t="s">
        <v>976</v>
      </c>
      <c r="C9" s="5" t="e">
        <f>FALSE</f>
        <v>#NAME?</v>
      </c>
    </row>
    <row r="10" spans="1:3" ht="12.75">
      <c r="A10" s="7" t="s">
        <v>977</v>
      </c>
      <c r="C10" s="5" t="b">
        <f>A21</f>
        <v>0</v>
      </c>
    </row>
    <row r="11" spans="1:3" ht="13.5" thickBot="1">
      <c r="A11" s="9" t="s">
        <v>978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979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980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981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982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3"/>
  <sheetViews>
    <sheetView zoomScalePageLayoutView="0" workbookViewId="0" topLeftCell="A1">
      <selection activeCell="I21" sqref="I21"/>
    </sheetView>
  </sheetViews>
  <sheetFormatPr defaultColWidth="8.88671875" defaultRowHeight="13.5"/>
  <cols>
    <col min="1" max="1" width="8.4453125" style="348" customWidth="1"/>
    <col min="2" max="17" width="6.4453125" style="348" customWidth="1"/>
    <col min="18" max="18" width="11.88671875" style="348" customWidth="1"/>
    <col min="19" max="16384" width="8.88671875" style="348" customWidth="1"/>
  </cols>
  <sheetData>
    <row r="1" spans="1:18" s="342" customFormat="1" ht="39" customHeight="1">
      <c r="A1" s="764" t="s">
        <v>1004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</row>
    <row r="2" spans="1:37" s="344" customFormat="1" ht="24" customHeight="1">
      <c r="A2" s="343" t="s">
        <v>1006</v>
      </c>
      <c r="O2" s="345"/>
      <c r="P2" s="345"/>
      <c r="Q2" s="345" t="s">
        <v>1007</v>
      </c>
      <c r="R2" s="345"/>
      <c r="AK2" s="346"/>
    </row>
    <row r="3" spans="1:18" ht="21.75" customHeight="1">
      <c r="A3" s="773" t="s">
        <v>538</v>
      </c>
      <c r="B3" s="753" t="s">
        <v>539</v>
      </c>
      <c r="C3" s="754"/>
      <c r="D3" s="754"/>
      <c r="E3" s="755"/>
      <c r="F3" s="753" t="s">
        <v>540</v>
      </c>
      <c r="G3" s="754"/>
      <c r="H3" s="754"/>
      <c r="I3" s="754"/>
      <c r="J3" s="768"/>
      <c r="K3" s="768"/>
      <c r="L3" s="768"/>
      <c r="M3" s="768"/>
      <c r="N3" s="753" t="s">
        <v>541</v>
      </c>
      <c r="O3" s="754"/>
      <c r="P3" s="754"/>
      <c r="Q3" s="755"/>
      <c r="R3" s="765" t="s">
        <v>579</v>
      </c>
    </row>
    <row r="4" spans="1:18" ht="13.5" customHeight="1">
      <c r="A4" s="773"/>
      <c r="B4" s="756"/>
      <c r="C4" s="757"/>
      <c r="D4" s="757"/>
      <c r="E4" s="758"/>
      <c r="F4" s="756"/>
      <c r="G4" s="757"/>
      <c r="H4" s="757"/>
      <c r="I4" s="758"/>
      <c r="J4" s="769" t="s">
        <v>542</v>
      </c>
      <c r="K4" s="770"/>
      <c r="L4" s="770"/>
      <c r="M4" s="765"/>
      <c r="N4" s="756"/>
      <c r="O4" s="757"/>
      <c r="P4" s="757"/>
      <c r="Q4" s="758"/>
      <c r="R4" s="766"/>
    </row>
    <row r="5" spans="1:18" ht="13.5" customHeight="1">
      <c r="A5" s="773"/>
      <c r="B5" s="756"/>
      <c r="C5" s="757"/>
      <c r="D5" s="757"/>
      <c r="E5" s="758"/>
      <c r="F5" s="756"/>
      <c r="G5" s="757"/>
      <c r="H5" s="757"/>
      <c r="I5" s="758"/>
      <c r="J5" s="771"/>
      <c r="K5" s="771"/>
      <c r="L5" s="771"/>
      <c r="M5" s="766"/>
      <c r="N5" s="756"/>
      <c r="O5" s="757"/>
      <c r="P5" s="757"/>
      <c r="Q5" s="758"/>
      <c r="R5" s="766"/>
    </row>
    <row r="6" spans="1:18" ht="18" customHeight="1">
      <c r="A6" s="773"/>
      <c r="B6" s="759"/>
      <c r="C6" s="760"/>
      <c r="D6" s="760"/>
      <c r="E6" s="761"/>
      <c r="F6" s="759"/>
      <c r="G6" s="760"/>
      <c r="H6" s="760"/>
      <c r="I6" s="761"/>
      <c r="J6" s="772"/>
      <c r="K6" s="772"/>
      <c r="L6" s="772"/>
      <c r="M6" s="767"/>
      <c r="N6" s="759"/>
      <c r="O6" s="760"/>
      <c r="P6" s="760"/>
      <c r="Q6" s="761"/>
      <c r="R6" s="767"/>
    </row>
    <row r="7" spans="1:18" ht="42" customHeight="1">
      <c r="A7" s="349" t="s">
        <v>110</v>
      </c>
      <c r="B7" s="762">
        <v>2360</v>
      </c>
      <c r="C7" s="763"/>
      <c r="D7" s="763"/>
      <c r="E7" s="763"/>
      <c r="F7" s="763" t="s">
        <v>641</v>
      </c>
      <c r="G7" s="763"/>
      <c r="H7" s="763"/>
      <c r="I7" s="763"/>
      <c r="J7" s="774" t="s">
        <v>641</v>
      </c>
      <c r="K7" s="774"/>
      <c r="L7" s="774"/>
      <c r="M7" s="774"/>
      <c r="N7" s="763" t="s">
        <v>641</v>
      </c>
      <c r="O7" s="763"/>
      <c r="P7" s="763"/>
      <c r="Q7" s="775"/>
      <c r="R7" s="347" t="s">
        <v>110</v>
      </c>
    </row>
    <row r="8" spans="1:18" ht="42" customHeight="1">
      <c r="A8" s="351" t="s">
        <v>1013</v>
      </c>
      <c r="B8" s="747">
        <v>2415</v>
      </c>
      <c r="C8" s="748"/>
      <c r="D8" s="748"/>
      <c r="E8" s="748"/>
      <c r="F8" s="748" t="s">
        <v>991</v>
      </c>
      <c r="G8" s="748"/>
      <c r="H8" s="748"/>
      <c r="I8" s="748"/>
      <c r="J8" s="749" t="s">
        <v>991</v>
      </c>
      <c r="K8" s="749"/>
      <c r="L8" s="749"/>
      <c r="M8" s="749"/>
      <c r="N8" s="748" t="s">
        <v>991</v>
      </c>
      <c r="O8" s="748"/>
      <c r="P8" s="748"/>
      <c r="Q8" s="750"/>
      <c r="R8" s="350" t="s">
        <v>1013</v>
      </c>
    </row>
    <row r="9" spans="1:18" ht="42" customHeight="1">
      <c r="A9" s="351" t="s">
        <v>1014</v>
      </c>
      <c r="B9" s="747">
        <v>2547</v>
      </c>
      <c r="C9" s="748"/>
      <c r="D9" s="748"/>
      <c r="E9" s="748"/>
      <c r="F9" s="748" t="s">
        <v>991</v>
      </c>
      <c r="G9" s="748"/>
      <c r="H9" s="748"/>
      <c r="I9" s="748"/>
      <c r="J9" s="749" t="s">
        <v>991</v>
      </c>
      <c r="K9" s="749"/>
      <c r="L9" s="749"/>
      <c r="M9" s="749"/>
      <c r="N9" s="748" t="s">
        <v>991</v>
      </c>
      <c r="O9" s="748"/>
      <c r="P9" s="748"/>
      <c r="Q9" s="750"/>
      <c r="R9" s="350" t="s">
        <v>1014</v>
      </c>
    </row>
    <row r="10" spans="1:18" s="476" customFormat="1" ht="42" customHeight="1">
      <c r="A10" s="474" t="s">
        <v>1246</v>
      </c>
      <c r="B10" s="751">
        <v>2562</v>
      </c>
      <c r="C10" s="752"/>
      <c r="D10" s="752"/>
      <c r="E10" s="752"/>
      <c r="F10" s="954" t="s">
        <v>991</v>
      </c>
      <c r="G10" s="954"/>
      <c r="H10" s="954"/>
      <c r="I10" s="954"/>
      <c r="J10" s="955" t="s">
        <v>991</v>
      </c>
      <c r="K10" s="955"/>
      <c r="L10" s="955"/>
      <c r="M10" s="955"/>
      <c r="N10" s="954" t="s">
        <v>991</v>
      </c>
      <c r="O10" s="954"/>
      <c r="P10" s="954"/>
      <c r="Q10" s="956"/>
      <c r="R10" s="475" t="s">
        <v>1246</v>
      </c>
    </row>
    <row r="11" spans="1:17" s="16" customFormat="1" ht="15.75" customHeight="1">
      <c r="A11" s="16" t="s">
        <v>1062</v>
      </c>
      <c r="B11" s="19"/>
      <c r="C11" s="19"/>
      <c r="D11" s="29"/>
      <c r="E11" s="29"/>
      <c r="F11" s="29"/>
      <c r="G11" s="23"/>
      <c r="I11" s="30"/>
      <c r="J11" s="23"/>
      <c r="K11" s="234" t="s">
        <v>1063</v>
      </c>
      <c r="M11" s="30"/>
      <c r="N11" s="29"/>
      <c r="Q11" s="23"/>
    </row>
    <row r="12" spans="1:11" s="344" customFormat="1" ht="16.5" customHeight="1">
      <c r="A12" s="344" t="s">
        <v>530</v>
      </c>
      <c r="K12" s="352" t="s">
        <v>1005</v>
      </c>
    </row>
    <row r="13" spans="1:19" s="63" customFormat="1" ht="16.5" customHeight="1">
      <c r="A13" s="352" t="s">
        <v>531</v>
      </c>
      <c r="B13" s="352"/>
      <c r="C13" s="352"/>
      <c r="D13" s="352"/>
      <c r="E13" s="352"/>
      <c r="F13" s="352"/>
      <c r="H13" s="352"/>
      <c r="I13" s="352"/>
      <c r="J13" s="352"/>
      <c r="K13" s="352"/>
      <c r="M13" s="352"/>
      <c r="N13" s="352"/>
      <c r="O13" s="352"/>
      <c r="P13" s="352"/>
      <c r="Q13" s="352"/>
      <c r="R13" s="352"/>
      <c r="S13" s="352"/>
    </row>
  </sheetData>
  <sheetProtection/>
  <mergeCells count="24">
    <mergeCell ref="A1:R1"/>
    <mergeCell ref="R3:R6"/>
    <mergeCell ref="J10:M10"/>
    <mergeCell ref="J3:M3"/>
    <mergeCell ref="N3:Q6"/>
    <mergeCell ref="J4:M6"/>
    <mergeCell ref="N10:Q10"/>
    <mergeCell ref="A3:A6"/>
    <mergeCell ref="J7:M7"/>
    <mergeCell ref="N7:Q7"/>
    <mergeCell ref="B10:E10"/>
    <mergeCell ref="F10:I10"/>
    <mergeCell ref="B3:E6"/>
    <mergeCell ref="F3:I6"/>
    <mergeCell ref="B7:E7"/>
    <mergeCell ref="F7:I7"/>
    <mergeCell ref="B8:E8"/>
    <mergeCell ref="F8:I8"/>
    <mergeCell ref="B9:E9"/>
    <mergeCell ref="F9:I9"/>
    <mergeCell ref="J9:M9"/>
    <mergeCell ref="N9:Q9"/>
    <mergeCell ref="J8:M8"/>
    <mergeCell ref="N8:Q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1" r:id="rId1"/>
  <headerFooter alignWithMargins="0">
    <oddFooter>&amp;L&amp;"돋움,기울임꼴"ⅩⅠ. 교통ㆍ관광 및 정보통신&amp;C- &amp;P -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12"/>
  <sheetViews>
    <sheetView zoomScalePageLayoutView="0" workbookViewId="0" topLeftCell="A1">
      <selection activeCell="O29" sqref="O29"/>
    </sheetView>
  </sheetViews>
  <sheetFormatPr defaultColWidth="8.88671875" defaultRowHeight="13.5"/>
  <cols>
    <col min="1" max="1" width="8.4453125" style="348" customWidth="1"/>
    <col min="2" max="3" width="6.4453125" style="348" customWidth="1"/>
    <col min="4" max="5" width="7.99609375" style="348" customWidth="1"/>
    <col min="6" max="11" width="6.4453125" style="348" customWidth="1"/>
    <col min="12" max="13" width="8.10546875" style="348" customWidth="1"/>
    <col min="14" max="17" width="6.4453125" style="348" customWidth="1"/>
    <col min="18" max="18" width="11.88671875" style="348" customWidth="1"/>
    <col min="19" max="16384" width="8.88671875" style="348" customWidth="1"/>
  </cols>
  <sheetData>
    <row r="1" spans="1:18" s="353" customFormat="1" ht="40.5" customHeight="1">
      <c r="A1" s="790" t="s">
        <v>137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</row>
    <row r="2" spans="1:18" ht="20.25" customHeight="1">
      <c r="A2" s="354" t="s">
        <v>1008</v>
      </c>
      <c r="O2" s="791" t="s">
        <v>1009</v>
      </c>
      <c r="P2" s="791"/>
      <c r="Q2" s="791"/>
      <c r="R2" s="791"/>
    </row>
    <row r="3" spans="1:19" ht="17.25" customHeight="1">
      <c r="A3" s="773" t="s">
        <v>543</v>
      </c>
      <c r="B3" s="792" t="s">
        <v>544</v>
      </c>
      <c r="C3" s="792"/>
      <c r="D3" s="792"/>
      <c r="E3" s="773"/>
      <c r="F3" s="792" t="s">
        <v>545</v>
      </c>
      <c r="G3" s="792"/>
      <c r="H3" s="792"/>
      <c r="I3" s="773"/>
      <c r="J3" s="792" t="s">
        <v>546</v>
      </c>
      <c r="K3" s="792"/>
      <c r="L3" s="792"/>
      <c r="M3" s="773"/>
      <c r="N3" s="792" t="s">
        <v>547</v>
      </c>
      <c r="O3" s="792"/>
      <c r="P3" s="792"/>
      <c r="Q3" s="773"/>
      <c r="R3" s="765" t="s">
        <v>579</v>
      </c>
      <c r="S3" s="355"/>
    </row>
    <row r="4" spans="1:19" ht="17.25" customHeight="1">
      <c r="A4" s="773"/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66"/>
      <c r="S4" s="355"/>
    </row>
    <row r="5" spans="1:19" ht="13.5" customHeight="1">
      <c r="A5" s="773"/>
      <c r="B5" s="792" t="s">
        <v>548</v>
      </c>
      <c r="C5" s="792"/>
      <c r="D5" s="792" t="s">
        <v>549</v>
      </c>
      <c r="E5" s="792"/>
      <c r="F5" s="773" t="s">
        <v>536</v>
      </c>
      <c r="G5" s="773"/>
      <c r="H5" s="773" t="s">
        <v>537</v>
      </c>
      <c r="I5" s="773"/>
      <c r="J5" s="773" t="s">
        <v>536</v>
      </c>
      <c r="K5" s="773"/>
      <c r="L5" s="773" t="s">
        <v>537</v>
      </c>
      <c r="M5" s="773"/>
      <c r="N5" s="773" t="s">
        <v>536</v>
      </c>
      <c r="O5" s="773"/>
      <c r="P5" s="773" t="s">
        <v>537</v>
      </c>
      <c r="Q5" s="773"/>
      <c r="R5" s="766"/>
      <c r="S5" s="355"/>
    </row>
    <row r="6" spans="1:19" ht="25.5" customHeight="1">
      <c r="A6" s="773"/>
      <c r="B6" s="792"/>
      <c r="C6" s="792"/>
      <c r="D6" s="792"/>
      <c r="E6" s="792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67"/>
      <c r="S6" s="355"/>
    </row>
    <row r="7" spans="1:19" s="359" customFormat="1" ht="40.5" customHeight="1">
      <c r="A7" s="356" t="s">
        <v>1013</v>
      </c>
      <c r="B7" s="782">
        <v>182</v>
      </c>
      <c r="C7" s="783"/>
      <c r="D7" s="784">
        <v>1252.6</v>
      </c>
      <c r="E7" s="784"/>
      <c r="F7" s="785">
        <v>1</v>
      </c>
      <c r="G7" s="785"/>
      <c r="H7" s="957">
        <v>6.8</v>
      </c>
      <c r="I7" s="957"/>
      <c r="J7" s="785">
        <v>181</v>
      </c>
      <c r="K7" s="785"/>
      <c r="L7" s="786">
        <v>1245.8</v>
      </c>
      <c r="M7" s="786"/>
      <c r="N7" s="785" t="s">
        <v>991</v>
      </c>
      <c r="O7" s="785"/>
      <c r="P7" s="785" t="s">
        <v>991</v>
      </c>
      <c r="Q7" s="789"/>
      <c r="R7" s="357" t="s">
        <v>1013</v>
      </c>
      <c r="S7" s="358"/>
    </row>
    <row r="8" spans="1:19" s="359" customFormat="1" ht="40.5" customHeight="1">
      <c r="A8" s="356" t="s">
        <v>1014</v>
      </c>
      <c r="B8" s="776">
        <v>185</v>
      </c>
      <c r="C8" s="777"/>
      <c r="D8" s="781">
        <v>1267</v>
      </c>
      <c r="E8" s="781"/>
      <c r="F8" s="778">
        <v>1</v>
      </c>
      <c r="G8" s="778"/>
      <c r="H8" s="958">
        <v>6.8</v>
      </c>
      <c r="I8" s="958"/>
      <c r="J8" s="778">
        <v>184</v>
      </c>
      <c r="K8" s="778"/>
      <c r="L8" s="780">
        <v>1260.2</v>
      </c>
      <c r="M8" s="780"/>
      <c r="N8" s="778" t="s">
        <v>991</v>
      </c>
      <c r="O8" s="778"/>
      <c r="P8" s="778" t="s">
        <v>991</v>
      </c>
      <c r="Q8" s="779"/>
      <c r="R8" s="357" t="s">
        <v>1014</v>
      </c>
      <c r="S8" s="358"/>
    </row>
    <row r="9" spans="1:18" s="476" customFormat="1" ht="40.5" customHeight="1">
      <c r="A9" s="474" t="s">
        <v>1246</v>
      </c>
      <c r="B9" s="794">
        <v>185</v>
      </c>
      <c r="C9" s="787"/>
      <c r="D9" s="788">
        <v>1312.87</v>
      </c>
      <c r="E9" s="788"/>
      <c r="F9" s="787">
        <v>1</v>
      </c>
      <c r="G9" s="787"/>
      <c r="H9" s="959">
        <v>6.8</v>
      </c>
      <c r="I9" s="959"/>
      <c r="J9" s="787">
        <v>184</v>
      </c>
      <c r="K9" s="787"/>
      <c r="L9" s="788">
        <v>1306.07</v>
      </c>
      <c r="M9" s="788"/>
      <c r="N9" s="786" t="s">
        <v>991</v>
      </c>
      <c r="O9" s="786"/>
      <c r="P9" s="786" t="s">
        <v>991</v>
      </c>
      <c r="Q9" s="786"/>
      <c r="R9" s="475" t="s">
        <v>1246</v>
      </c>
    </row>
    <row r="10" spans="1:25" s="63" customFormat="1" ht="19.5" customHeight="1">
      <c r="A10" s="63" t="s">
        <v>1064</v>
      </c>
      <c r="B10" s="185"/>
      <c r="C10" s="198"/>
      <c r="D10" s="198"/>
      <c r="E10" s="198"/>
      <c r="F10" s="198"/>
      <c r="G10" s="198"/>
      <c r="H10" s="198"/>
      <c r="I10" s="198"/>
      <c r="J10" s="198"/>
      <c r="L10" s="793" t="s">
        <v>1065</v>
      </c>
      <c r="M10" s="793"/>
      <c r="N10" s="793"/>
      <c r="O10" s="793"/>
      <c r="P10" s="793"/>
      <c r="Q10" s="793"/>
      <c r="R10" s="793"/>
      <c r="S10" s="341"/>
      <c r="T10" s="341" t="s">
        <v>640</v>
      </c>
      <c r="U10" s="360" t="s">
        <v>640</v>
      </c>
      <c r="X10" s="361"/>
      <c r="Y10" s="361"/>
    </row>
    <row r="11" spans="1:13" s="344" customFormat="1" ht="19.5" customHeight="1">
      <c r="A11" s="344" t="s">
        <v>1067</v>
      </c>
      <c r="L11" s="352" t="s">
        <v>1066</v>
      </c>
      <c r="M11" s="352"/>
    </row>
    <row r="12" spans="1:19" s="63" customFormat="1" ht="19.5" customHeight="1">
      <c r="A12" s="352"/>
      <c r="B12" s="352"/>
      <c r="C12" s="352"/>
      <c r="D12" s="352"/>
      <c r="E12" s="352"/>
      <c r="F12" s="352"/>
      <c r="H12" s="352"/>
      <c r="I12" s="352"/>
      <c r="J12" s="352"/>
      <c r="K12" s="352"/>
      <c r="M12" s="352"/>
      <c r="N12" s="352"/>
      <c r="O12" s="352"/>
      <c r="P12" s="352"/>
      <c r="Q12" s="352"/>
      <c r="R12" s="352"/>
      <c r="S12" s="352"/>
    </row>
  </sheetData>
  <sheetProtection/>
  <mergeCells count="41">
    <mergeCell ref="L10:R10"/>
    <mergeCell ref="J3:M4"/>
    <mergeCell ref="N3:Q4"/>
    <mergeCell ref="R3:R6"/>
    <mergeCell ref="B5:C6"/>
    <mergeCell ref="D5:E6"/>
    <mergeCell ref="F5:G6"/>
    <mergeCell ref="B9:C9"/>
    <mergeCell ref="D9:E9"/>
    <mergeCell ref="F9:G9"/>
    <mergeCell ref="A1:R1"/>
    <mergeCell ref="P5:Q6"/>
    <mergeCell ref="H5:I6"/>
    <mergeCell ref="J5:K6"/>
    <mergeCell ref="L5:M6"/>
    <mergeCell ref="N5:O6"/>
    <mergeCell ref="O2:R2"/>
    <mergeCell ref="A3:A6"/>
    <mergeCell ref="B3:E4"/>
    <mergeCell ref="F3:I4"/>
    <mergeCell ref="H9:I9"/>
    <mergeCell ref="J9:K9"/>
    <mergeCell ref="L9:M9"/>
    <mergeCell ref="N9:O9"/>
    <mergeCell ref="P9:Q9"/>
    <mergeCell ref="N7:O7"/>
    <mergeCell ref="P7:Q7"/>
    <mergeCell ref="N8:O8"/>
    <mergeCell ref="B7:C7"/>
    <mergeCell ref="D7:E7"/>
    <mergeCell ref="F7:G7"/>
    <mergeCell ref="H7:I7"/>
    <mergeCell ref="J7:K7"/>
    <mergeCell ref="L7:M7"/>
    <mergeCell ref="B8:C8"/>
    <mergeCell ref="P8:Q8"/>
    <mergeCell ref="L8:M8"/>
    <mergeCell ref="J8:K8"/>
    <mergeCell ref="H8:I8"/>
    <mergeCell ref="F8:G8"/>
    <mergeCell ref="D8:E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1" r:id="rId1"/>
  <headerFooter alignWithMargins="0">
    <oddFooter>&amp;L&amp;"돋움,기울임꼴"ⅩⅠ. 교통ㆍ관광 및 정보통신&amp;C- &amp;P -</oddFooter>
  </headerFooter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"/>
  <sheetViews>
    <sheetView showZeros="0" zoomScale="90" zoomScaleNormal="90" zoomScaleSheetLayoutView="100" zoomScalePageLayoutView="0" workbookViewId="0" topLeftCell="A1">
      <pane xSplit="1" ySplit="6" topLeftCell="B7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K28" sqref="K28"/>
    </sheetView>
  </sheetViews>
  <sheetFormatPr defaultColWidth="8.88671875" defaultRowHeight="13.5"/>
  <cols>
    <col min="1" max="1" width="9.4453125" style="26" customWidth="1"/>
    <col min="2" max="2" width="9.10546875" style="26" bestFit="1" customWidth="1"/>
    <col min="3" max="11" width="9.10546875" style="26" customWidth="1"/>
    <col min="12" max="16384" width="8.88671875" style="26" customWidth="1"/>
  </cols>
  <sheetData>
    <row r="1" spans="1:11" ht="26.25" customHeight="1">
      <c r="A1" s="797" t="s">
        <v>921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</row>
    <row r="2" spans="1:14" ht="15" customHeight="1">
      <c r="A2" s="149" t="s">
        <v>925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N2" s="192" t="s">
        <v>595</v>
      </c>
    </row>
    <row r="3" spans="1:14" ht="29.25" customHeight="1">
      <c r="A3" s="801" t="s">
        <v>578</v>
      </c>
      <c r="B3" s="798" t="s">
        <v>596</v>
      </c>
      <c r="C3" s="799"/>
      <c r="D3" s="795" t="s">
        <v>597</v>
      </c>
      <c r="E3" s="800"/>
      <c r="F3" s="800"/>
      <c r="G3" s="796"/>
      <c r="H3" s="795" t="s">
        <v>598</v>
      </c>
      <c r="I3" s="800"/>
      <c r="J3" s="800"/>
      <c r="K3" s="796"/>
      <c r="L3" s="806" t="s">
        <v>599</v>
      </c>
      <c r="M3" s="807"/>
      <c r="N3" s="204"/>
    </row>
    <row r="4" spans="1:14" ht="29.25" customHeight="1">
      <c r="A4" s="802"/>
      <c r="B4" s="804" t="s">
        <v>600</v>
      </c>
      <c r="C4" s="808"/>
      <c r="D4" s="795" t="s">
        <v>601</v>
      </c>
      <c r="E4" s="796"/>
      <c r="F4" s="795" t="s">
        <v>602</v>
      </c>
      <c r="G4" s="796"/>
      <c r="H4" s="795" t="s">
        <v>603</v>
      </c>
      <c r="I4" s="796"/>
      <c r="J4" s="795" t="s">
        <v>604</v>
      </c>
      <c r="K4" s="796"/>
      <c r="L4" s="804" t="s">
        <v>605</v>
      </c>
      <c r="M4" s="805"/>
      <c r="N4" s="45" t="s">
        <v>606</v>
      </c>
    </row>
    <row r="5" spans="1:14" ht="29.25" customHeight="1">
      <c r="A5" s="802"/>
      <c r="B5" s="245" t="s">
        <v>607</v>
      </c>
      <c r="C5" s="245" t="s">
        <v>608</v>
      </c>
      <c r="D5" s="245" t="s">
        <v>607</v>
      </c>
      <c r="E5" s="245" t="s">
        <v>608</v>
      </c>
      <c r="F5" s="245" t="s">
        <v>607</v>
      </c>
      <c r="G5" s="245" t="s">
        <v>608</v>
      </c>
      <c r="H5" s="245" t="s">
        <v>607</v>
      </c>
      <c r="I5" s="245" t="s">
        <v>608</v>
      </c>
      <c r="J5" s="245" t="s">
        <v>607</v>
      </c>
      <c r="K5" s="245" t="s">
        <v>608</v>
      </c>
      <c r="L5" s="138" t="s">
        <v>609</v>
      </c>
      <c r="M5" s="138" t="s">
        <v>610</v>
      </c>
      <c r="N5" s="45" t="s">
        <v>611</v>
      </c>
    </row>
    <row r="6" spans="1:14" ht="29.25" customHeight="1">
      <c r="A6" s="803"/>
      <c r="B6" s="59" t="s">
        <v>612</v>
      </c>
      <c r="C6" s="59" t="s">
        <v>613</v>
      </c>
      <c r="D6" s="59" t="s">
        <v>612</v>
      </c>
      <c r="E6" s="59" t="s">
        <v>614</v>
      </c>
      <c r="F6" s="59" t="s">
        <v>612</v>
      </c>
      <c r="G6" s="59" t="s">
        <v>614</v>
      </c>
      <c r="H6" s="59" t="s">
        <v>612</v>
      </c>
      <c r="I6" s="59" t="s">
        <v>614</v>
      </c>
      <c r="J6" s="59" t="s">
        <v>612</v>
      </c>
      <c r="K6" s="59" t="s">
        <v>614</v>
      </c>
      <c r="L6" s="59" t="s">
        <v>615</v>
      </c>
      <c r="M6" s="59" t="s">
        <v>614</v>
      </c>
      <c r="N6" s="144"/>
    </row>
    <row r="7" spans="1:14" ht="29.25" customHeight="1">
      <c r="A7" s="44" t="s">
        <v>577</v>
      </c>
      <c r="B7" s="362">
        <v>23226</v>
      </c>
      <c r="C7" s="42">
        <v>169468</v>
      </c>
      <c r="D7" s="70">
        <v>6</v>
      </c>
      <c r="E7" s="70">
        <v>264</v>
      </c>
      <c r="F7" s="70">
        <v>594</v>
      </c>
      <c r="G7" s="70">
        <v>12968</v>
      </c>
      <c r="H7" s="70">
        <v>618</v>
      </c>
      <c r="I7" s="70">
        <v>22400</v>
      </c>
      <c r="J7" s="70">
        <v>45</v>
      </c>
      <c r="K7" s="70">
        <v>1629</v>
      </c>
      <c r="L7" s="70">
        <v>21963</v>
      </c>
      <c r="M7" s="363">
        <v>132207</v>
      </c>
      <c r="N7" s="45" t="s">
        <v>577</v>
      </c>
    </row>
    <row r="8" spans="1:14" ht="29.25" customHeight="1">
      <c r="A8" s="44" t="s">
        <v>109</v>
      </c>
      <c r="B8" s="362">
        <v>16743</v>
      </c>
      <c r="C8" s="42">
        <v>158497</v>
      </c>
      <c r="D8" s="70">
        <v>6</v>
      </c>
      <c r="E8" s="70">
        <v>264</v>
      </c>
      <c r="F8" s="70">
        <v>593</v>
      </c>
      <c r="G8" s="70">
        <v>12968</v>
      </c>
      <c r="H8" s="70">
        <v>594</v>
      </c>
      <c r="I8" s="70">
        <v>22091</v>
      </c>
      <c r="J8" s="70">
        <v>45</v>
      </c>
      <c r="K8" s="70">
        <v>1629</v>
      </c>
      <c r="L8" s="70">
        <v>15505</v>
      </c>
      <c r="M8" s="363">
        <v>121545</v>
      </c>
      <c r="N8" s="45" t="s">
        <v>109</v>
      </c>
    </row>
    <row r="9" spans="1:14" ht="29.25" customHeight="1">
      <c r="A9" s="44" t="s">
        <v>1013</v>
      </c>
      <c r="B9" s="362">
        <v>25545</v>
      </c>
      <c r="C9" s="42">
        <v>185101</v>
      </c>
      <c r="D9" s="70">
        <v>6</v>
      </c>
      <c r="E9" s="70">
        <v>337</v>
      </c>
      <c r="F9" s="70">
        <v>593</v>
      </c>
      <c r="G9" s="70">
        <v>12968</v>
      </c>
      <c r="H9" s="70">
        <v>669</v>
      </c>
      <c r="I9" s="70">
        <v>20235</v>
      </c>
      <c r="J9" s="70">
        <v>48</v>
      </c>
      <c r="K9" s="70">
        <v>1682</v>
      </c>
      <c r="L9" s="70">
        <v>24229</v>
      </c>
      <c r="M9" s="363">
        <v>149879</v>
      </c>
      <c r="N9" s="45" t="s">
        <v>1013</v>
      </c>
    </row>
    <row r="10" spans="1:14" ht="29.25" customHeight="1">
      <c r="A10" s="44" t="s">
        <v>1014</v>
      </c>
      <c r="B10" s="362">
        <v>18373</v>
      </c>
      <c r="C10" s="42">
        <v>172258</v>
      </c>
      <c r="D10" s="70">
        <v>6</v>
      </c>
      <c r="E10" s="70">
        <v>337</v>
      </c>
      <c r="F10" s="70">
        <v>593</v>
      </c>
      <c r="G10" s="70">
        <v>12968</v>
      </c>
      <c r="H10" s="70">
        <v>665</v>
      </c>
      <c r="I10" s="70">
        <v>20282</v>
      </c>
      <c r="J10" s="70">
        <v>49</v>
      </c>
      <c r="K10" s="70">
        <v>1697</v>
      </c>
      <c r="L10" s="70">
        <v>17060</v>
      </c>
      <c r="M10" s="363">
        <v>136974</v>
      </c>
      <c r="N10" s="45" t="s">
        <v>1014</v>
      </c>
    </row>
    <row r="11" spans="1:14" s="27" customFormat="1" ht="29.25" customHeight="1">
      <c r="A11" s="448" t="s">
        <v>1247</v>
      </c>
      <c r="B11" s="477">
        <v>19326</v>
      </c>
      <c r="C11" s="478">
        <v>181919</v>
      </c>
      <c r="D11" s="479">
        <v>5</v>
      </c>
      <c r="E11" s="479">
        <v>253</v>
      </c>
      <c r="F11" s="479">
        <v>593</v>
      </c>
      <c r="G11" s="479">
        <v>12968</v>
      </c>
      <c r="H11" s="479">
        <v>685</v>
      </c>
      <c r="I11" s="479">
        <v>20808</v>
      </c>
      <c r="J11" s="479">
        <v>56</v>
      </c>
      <c r="K11" s="479">
        <v>1900</v>
      </c>
      <c r="L11" s="480">
        <v>17987</v>
      </c>
      <c r="M11" s="481">
        <v>145990</v>
      </c>
      <c r="N11" s="89" t="s">
        <v>1248</v>
      </c>
    </row>
    <row r="12" spans="1:17" s="63" customFormat="1" ht="14.25" customHeight="1">
      <c r="A12" s="63" t="s">
        <v>1000</v>
      </c>
      <c r="B12" s="185"/>
      <c r="C12" s="185"/>
      <c r="D12" s="198"/>
      <c r="E12" s="198"/>
      <c r="F12" s="198"/>
      <c r="G12" s="234"/>
      <c r="I12" s="341"/>
      <c r="J12" s="334" t="s">
        <v>917</v>
      </c>
      <c r="K12" s="234"/>
      <c r="M12" s="341"/>
      <c r="N12" s="198"/>
      <c r="O12" s="234"/>
      <c r="Q12" s="234"/>
    </row>
  </sheetData>
  <sheetProtection/>
  <mergeCells count="12">
    <mergeCell ref="L4:M4"/>
    <mergeCell ref="L3:M3"/>
    <mergeCell ref="B4:C4"/>
    <mergeCell ref="D4:E4"/>
    <mergeCell ref="F4:G4"/>
    <mergeCell ref="H4:I4"/>
    <mergeCell ref="J4:K4"/>
    <mergeCell ref="A1:K1"/>
    <mergeCell ref="B3:C3"/>
    <mergeCell ref="D3:G3"/>
    <mergeCell ref="H3:K3"/>
    <mergeCell ref="A3:A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"/>
  <sheetViews>
    <sheetView showZeros="0" zoomScale="87" zoomScaleNormal="87" zoomScaleSheetLayoutView="80" zoomScalePageLayoutView="0" workbookViewId="0" topLeftCell="A1">
      <selection activeCell="F13" sqref="F13"/>
    </sheetView>
  </sheetViews>
  <sheetFormatPr defaultColWidth="8.88671875" defaultRowHeight="13.5"/>
  <cols>
    <col min="1" max="1" width="9.6640625" style="20" customWidth="1"/>
    <col min="2" max="2" width="11.4453125" style="20" customWidth="1"/>
    <col min="3" max="3" width="9.88671875" style="20" customWidth="1"/>
    <col min="4" max="4" width="10.6640625" style="20" customWidth="1"/>
    <col min="5" max="5" width="9.88671875" style="20" customWidth="1"/>
    <col min="6" max="6" width="10.4453125" style="20" customWidth="1"/>
    <col min="7" max="13" width="9.88671875" style="20" customWidth="1"/>
    <col min="14" max="14" width="8.99609375" style="20" customWidth="1"/>
    <col min="15" max="16384" width="8.88671875" style="20" customWidth="1"/>
  </cols>
  <sheetData>
    <row r="1" spans="1:14" s="148" customFormat="1" ht="30.75" customHeight="1">
      <c r="A1" s="814" t="s">
        <v>177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</row>
    <row r="2" spans="1:14" s="26" customFormat="1" ht="20.25" customHeight="1" thickBot="1">
      <c r="A2" s="149" t="s">
        <v>1010</v>
      </c>
      <c r="M2" s="130"/>
      <c r="N2" s="130" t="s">
        <v>1011</v>
      </c>
    </row>
    <row r="3" spans="1:14" s="26" customFormat="1" ht="26.25" customHeight="1">
      <c r="A3" s="150"/>
      <c r="B3" s="815" t="s">
        <v>838</v>
      </c>
      <c r="C3" s="816"/>
      <c r="D3" s="816"/>
      <c r="E3" s="816"/>
      <c r="F3" s="816"/>
      <c r="G3" s="816"/>
      <c r="H3" s="815" t="s">
        <v>138</v>
      </c>
      <c r="I3" s="816"/>
      <c r="J3" s="816"/>
      <c r="K3" s="816"/>
      <c r="L3" s="816"/>
      <c r="M3" s="816"/>
      <c r="N3" s="151"/>
    </row>
    <row r="4" spans="1:14" s="26" customFormat="1" ht="17.25" customHeight="1">
      <c r="A4" s="69" t="s">
        <v>543</v>
      </c>
      <c r="B4" s="817" t="s">
        <v>139</v>
      </c>
      <c r="C4" s="800"/>
      <c r="D4" s="817" t="s">
        <v>839</v>
      </c>
      <c r="E4" s="800"/>
      <c r="F4" s="817" t="s">
        <v>840</v>
      </c>
      <c r="G4" s="800"/>
      <c r="H4" s="817" t="s">
        <v>139</v>
      </c>
      <c r="I4" s="800"/>
      <c r="J4" s="809" t="s">
        <v>841</v>
      </c>
      <c r="K4" s="810"/>
      <c r="L4" s="809" t="s">
        <v>842</v>
      </c>
      <c r="M4" s="810"/>
      <c r="N4" s="93" t="s">
        <v>534</v>
      </c>
    </row>
    <row r="5" spans="1:14" s="26" customFormat="1" ht="17.25" customHeight="1">
      <c r="A5" s="45" t="s">
        <v>122</v>
      </c>
      <c r="B5" s="138" t="s">
        <v>843</v>
      </c>
      <c r="C5" s="138" t="s">
        <v>844</v>
      </c>
      <c r="D5" s="138" t="s">
        <v>843</v>
      </c>
      <c r="E5" s="138" t="s">
        <v>844</v>
      </c>
      <c r="F5" s="138" t="s">
        <v>843</v>
      </c>
      <c r="G5" s="138" t="s">
        <v>844</v>
      </c>
      <c r="H5" s="138" t="s">
        <v>843</v>
      </c>
      <c r="I5" s="138" t="s">
        <v>844</v>
      </c>
      <c r="J5" s="138" t="s">
        <v>843</v>
      </c>
      <c r="K5" s="138" t="s">
        <v>844</v>
      </c>
      <c r="L5" s="61" t="s">
        <v>843</v>
      </c>
      <c r="M5" s="93" t="s">
        <v>844</v>
      </c>
      <c r="N5" s="45" t="s">
        <v>590</v>
      </c>
    </row>
    <row r="6" spans="1:19" s="26" customFormat="1" ht="17.25" customHeight="1">
      <c r="A6" s="144"/>
      <c r="B6" s="59" t="s">
        <v>643</v>
      </c>
      <c r="C6" s="59" t="s">
        <v>644</v>
      </c>
      <c r="D6" s="59" t="s">
        <v>643</v>
      </c>
      <c r="E6" s="59" t="s">
        <v>644</v>
      </c>
      <c r="F6" s="59" t="s">
        <v>643</v>
      </c>
      <c r="G6" s="59" t="s">
        <v>644</v>
      </c>
      <c r="H6" s="59" t="s">
        <v>643</v>
      </c>
      <c r="I6" s="59" t="s">
        <v>644</v>
      </c>
      <c r="J6" s="59" t="s">
        <v>643</v>
      </c>
      <c r="K6" s="59" t="s">
        <v>644</v>
      </c>
      <c r="L6" s="76" t="s">
        <v>643</v>
      </c>
      <c r="M6" s="50" t="s">
        <v>644</v>
      </c>
      <c r="N6" s="144"/>
      <c r="O6" s="152"/>
      <c r="P6" s="152"/>
      <c r="Q6" s="152"/>
      <c r="R6" s="152"/>
      <c r="S6" s="152"/>
    </row>
    <row r="7" spans="1:14" s="26" customFormat="1" ht="22.5" customHeight="1">
      <c r="A7" s="57" t="s">
        <v>990</v>
      </c>
      <c r="B7" s="121">
        <v>12556252</v>
      </c>
      <c r="C7" s="104">
        <v>227958</v>
      </c>
      <c r="D7" s="145">
        <v>6245767</v>
      </c>
      <c r="E7" s="101">
        <v>93130</v>
      </c>
      <c r="F7" s="145">
        <v>6310485</v>
      </c>
      <c r="G7" s="101">
        <v>134828</v>
      </c>
      <c r="H7" s="121">
        <v>506741</v>
      </c>
      <c r="I7" s="153">
        <v>6556</v>
      </c>
      <c r="J7" s="154">
        <v>258649</v>
      </c>
      <c r="K7" s="103">
        <v>2736</v>
      </c>
      <c r="L7" s="154">
        <v>248092</v>
      </c>
      <c r="M7" s="103">
        <v>3820</v>
      </c>
      <c r="N7" s="69" t="s">
        <v>179</v>
      </c>
    </row>
    <row r="8" spans="1:14" s="28" customFormat="1" ht="22.5" customHeight="1">
      <c r="A8" s="58" t="s">
        <v>577</v>
      </c>
      <c r="B8" s="121">
        <v>14391196</v>
      </c>
      <c r="C8" s="104">
        <v>218491</v>
      </c>
      <c r="D8" s="155">
        <v>7157316</v>
      </c>
      <c r="E8" s="156">
        <v>98222</v>
      </c>
      <c r="F8" s="155">
        <v>7233880</v>
      </c>
      <c r="G8" s="156">
        <v>120269</v>
      </c>
      <c r="H8" s="121">
        <v>609230</v>
      </c>
      <c r="I8" s="153">
        <v>7324</v>
      </c>
      <c r="J8" s="157">
        <v>308493</v>
      </c>
      <c r="K8" s="106">
        <v>3190</v>
      </c>
      <c r="L8" s="157">
        <v>300737</v>
      </c>
      <c r="M8" s="106">
        <v>4135</v>
      </c>
      <c r="N8" s="45" t="s">
        <v>180</v>
      </c>
    </row>
    <row r="9" spans="1:14" s="28" customFormat="1" ht="22.5" customHeight="1">
      <c r="A9" s="58" t="s">
        <v>109</v>
      </c>
      <c r="B9" s="121">
        <v>15872036</v>
      </c>
      <c r="C9" s="104">
        <v>237977</v>
      </c>
      <c r="D9" s="155">
        <v>7906939</v>
      </c>
      <c r="E9" s="156">
        <v>102495</v>
      </c>
      <c r="F9" s="155">
        <v>7965097</v>
      </c>
      <c r="G9" s="156">
        <v>135481</v>
      </c>
      <c r="H9" s="121">
        <v>604213</v>
      </c>
      <c r="I9" s="153">
        <v>7065</v>
      </c>
      <c r="J9" s="157">
        <v>307497</v>
      </c>
      <c r="K9" s="106">
        <v>3019</v>
      </c>
      <c r="L9" s="157">
        <v>296716</v>
      </c>
      <c r="M9" s="106">
        <v>4046</v>
      </c>
      <c r="N9" s="45" t="s">
        <v>178</v>
      </c>
    </row>
    <row r="10" spans="1:14" s="26" customFormat="1" ht="22.5" customHeight="1">
      <c r="A10" s="44" t="s">
        <v>1254</v>
      </c>
      <c r="B10" s="104">
        <v>16283001</v>
      </c>
      <c r="C10" s="153">
        <v>225094</v>
      </c>
      <c r="D10" s="156">
        <v>8106210</v>
      </c>
      <c r="E10" s="158">
        <v>97875</v>
      </c>
      <c r="F10" s="156">
        <v>8176791</v>
      </c>
      <c r="G10" s="158">
        <v>127216</v>
      </c>
      <c r="H10" s="104">
        <v>827985</v>
      </c>
      <c r="I10" s="153">
        <v>8846</v>
      </c>
      <c r="J10" s="106">
        <v>420381</v>
      </c>
      <c r="K10" s="159">
        <v>3488</v>
      </c>
      <c r="L10" s="106">
        <v>407604</v>
      </c>
      <c r="M10" s="159">
        <v>5356</v>
      </c>
      <c r="N10" s="54" t="s">
        <v>1254</v>
      </c>
    </row>
    <row r="11" spans="1:14" s="27" customFormat="1" ht="22.5" customHeight="1">
      <c r="A11" s="960" t="s">
        <v>1253</v>
      </c>
      <c r="B11" s="961">
        <v>17608804</v>
      </c>
      <c r="C11" s="964">
        <v>215675</v>
      </c>
      <c r="D11" s="963">
        <v>8738297</v>
      </c>
      <c r="E11" s="967">
        <v>98904</v>
      </c>
      <c r="F11" s="963">
        <v>8870507</v>
      </c>
      <c r="G11" s="967">
        <v>116771</v>
      </c>
      <c r="H11" s="962">
        <v>994078</v>
      </c>
      <c r="I11" s="964">
        <v>9855</v>
      </c>
      <c r="J11" s="965">
        <v>501812</v>
      </c>
      <c r="K11" s="966">
        <v>3627</v>
      </c>
      <c r="L11" s="965">
        <v>492266</v>
      </c>
      <c r="M11" s="965">
        <v>6229</v>
      </c>
      <c r="N11" s="47" t="s">
        <v>1253</v>
      </c>
    </row>
    <row r="12" spans="1:14" s="28" customFormat="1" ht="22.5" customHeight="1">
      <c r="A12" s="58" t="s">
        <v>616</v>
      </c>
      <c r="B12" s="121">
        <v>1177004</v>
      </c>
      <c r="C12" s="153">
        <v>17238</v>
      </c>
      <c r="D12" s="156">
        <v>575104</v>
      </c>
      <c r="E12" s="158">
        <v>7100</v>
      </c>
      <c r="F12" s="156">
        <v>601900</v>
      </c>
      <c r="G12" s="158">
        <v>10138</v>
      </c>
      <c r="H12" s="104">
        <v>45687</v>
      </c>
      <c r="I12" s="153">
        <v>468</v>
      </c>
      <c r="J12" s="106">
        <v>22470</v>
      </c>
      <c r="K12" s="159">
        <v>161</v>
      </c>
      <c r="L12" s="106">
        <v>23217</v>
      </c>
      <c r="M12" s="106">
        <v>307</v>
      </c>
      <c r="N12" s="45" t="s">
        <v>617</v>
      </c>
    </row>
    <row r="13" spans="1:14" s="28" customFormat="1" ht="22.5" customHeight="1">
      <c r="A13" s="58" t="s">
        <v>618</v>
      </c>
      <c r="B13" s="121">
        <v>1148481</v>
      </c>
      <c r="C13" s="153">
        <v>16842</v>
      </c>
      <c r="D13" s="156">
        <v>580283</v>
      </c>
      <c r="E13" s="158">
        <v>6671</v>
      </c>
      <c r="F13" s="156">
        <v>568198</v>
      </c>
      <c r="G13" s="158">
        <v>10172</v>
      </c>
      <c r="H13" s="104">
        <v>49261</v>
      </c>
      <c r="I13" s="153">
        <v>484</v>
      </c>
      <c r="J13" s="106">
        <v>24668</v>
      </c>
      <c r="K13" s="159">
        <v>177</v>
      </c>
      <c r="L13" s="106">
        <v>24593</v>
      </c>
      <c r="M13" s="106">
        <v>307</v>
      </c>
      <c r="N13" s="45" t="s">
        <v>619</v>
      </c>
    </row>
    <row r="14" spans="1:14" s="28" customFormat="1" ht="22.5" customHeight="1">
      <c r="A14" s="58" t="s">
        <v>620</v>
      </c>
      <c r="B14" s="121">
        <v>1184953</v>
      </c>
      <c r="C14" s="153">
        <v>19194</v>
      </c>
      <c r="D14" s="156">
        <v>582548</v>
      </c>
      <c r="E14" s="158">
        <v>6993</v>
      </c>
      <c r="F14" s="156">
        <v>602405</v>
      </c>
      <c r="G14" s="158">
        <v>12201</v>
      </c>
      <c r="H14" s="104">
        <v>62725</v>
      </c>
      <c r="I14" s="153">
        <v>644</v>
      </c>
      <c r="J14" s="106">
        <v>32837</v>
      </c>
      <c r="K14" s="159">
        <v>250</v>
      </c>
      <c r="L14" s="106">
        <v>29888</v>
      </c>
      <c r="M14" s="106">
        <v>395</v>
      </c>
      <c r="N14" s="45" t="s">
        <v>621</v>
      </c>
    </row>
    <row r="15" spans="1:14" s="28" customFormat="1" ht="22.5" customHeight="1">
      <c r="A15" s="58" t="s">
        <v>622</v>
      </c>
      <c r="B15" s="121">
        <v>1655922</v>
      </c>
      <c r="C15" s="153">
        <v>19844</v>
      </c>
      <c r="D15" s="156">
        <v>823508</v>
      </c>
      <c r="E15" s="158">
        <v>8635</v>
      </c>
      <c r="F15" s="156">
        <v>832414</v>
      </c>
      <c r="G15" s="158">
        <v>11209</v>
      </c>
      <c r="H15" s="104">
        <v>76736</v>
      </c>
      <c r="I15" s="153">
        <v>810</v>
      </c>
      <c r="J15" s="106">
        <v>39264</v>
      </c>
      <c r="K15" s="159">
        <v>305</v>
      </c>
      <c r="L15" s="106">
        <v>37472</v>
      </c>
      <c r="M15" s="106">
        <v>505</v>
      </c>
      <c r="N15" s="45" t="s">
        <v>623</v>
      </c>
    </row>
    <row r="16" spans="1:14" s="28" customFormat="1" ht="22.5" customHeight="1">
      <c r="A16" s="58" t="s">
        <v>624</v>
      </c>
      <c r="B16" s="121">
        <v>1631843</v>
      </c>
      <c r="C16" s="153">
        <v>16617</v>
      </c>
      <c r="D16" s="156">
        <v>805760</v>
      </c>
      <c r="E16" s="158">
        <v>8163</v>
      </c>
      <c r="F16" s="156">
        <v>826083</v>
      </c>
      <c r="G16" s="158">
        <v>8454</v>
      </c>
      <c r="H16" s="104">
        <v>82086</v>
      </c>
      <c r="I16" s="153">
        <v>883</v>
      </c>
      <c r="J16" s="106">
        <v>41224</v>
      </c>
      <c r="K16" s="159">
        <v>351</v>
      </c>
      <c r="L16" s="106">
        <v>40862</v>
      </c>
      <c r="M16" s="106">
        <v>532</v>
      </c>
      <c r="N16" s="45" t="s">
        <v>625</v>
      </c>
    </row>
    <row r="17" spans="1:14" s="28" customFormat="1" ht="22.5" customHeight="1">
      <c r="A17" s="58" t="s">
        <v>626</v>
      </c>
      <c r="B17" s="121">
        <v>1467548</v>
      </c>
      <c r="C17" s="153">
        <v>15179</v>
      </c>
      <c r="D17" s="156">
        <v>725152</v>
      </c>
      <c r="E17" s="158">
        <v>7856</v>
      </c>
      <c r="F17" s="156">
        <v>742396</v>
      </c>
      <c r="G17" s="158">
        <v>7323</v>
      </c>
      <c r="H17" s="104">
        <v>92321</v>
      </c>
      <c r="I17" s="153">
        <v>905</v>
      </c>
      <c r="J17" s="106">
        <v>47014</v>
      </c>
      <c r="K17" s="159">
        <v>341</v>
      </c>
      <c r="L17" s="106">
        <v>45307</v>
      </c>
      <c r="M17" s="106">
        <v>563</v>
      </c>
      <c r="N17" s="45" t="s">
        <v>627</v>
      </c>
    </row>
    <row r="18" spans="1:14" s="28" customFormat="1" ht="22.5" customHeight="1">
      <c r="A18" s="58" t="s">
        <v>628</v>
      </c>
      <c r="B18" s="121">
        <v>1581437</v>
      </c>
      <c r="C18" s="153">
        <v>16965</v>
      </c>
      <c r="D18" s="156">
        <v>804001</v>
      </c>
      <c r="E18" s="158">
        <v>9087</v>
      </c>
      <c r="F18" s="156">
        <v>777436</v>
      </c>
      <c r="G18" s="158">
        <v>7878</v>
      </c>
      <c r="H18" s="104">
        <v>105455</v>
      </c>
      <c r="I18" s="153">
        <v>972</v>
      </c>
      <c r="J18" s="106">
        <v>53697</v>
      </c>
      <c r="K18" s="159">
        <v>361</v>
      </c>
      <c r="L18" s="106">
        <v>51758</v>
      </c>
      <c r="M18" s="106">
        <v>611</v>
      </c>
      <c r="N18" s="45" t="s">
        <v>629</v>
      </c>
    </row>
    <row r="19" spans="1:14" s="28" customFormat="1" ht="22.5" customHeight="1">
      <c r="A19" s="58" t="s">
        <v>630</v>
      </c>
      <c r="B19" s="121">
        <v>1757381</v>
      </c>
      <c r="C19" s="153">
        <v>18535</v>
      </c>
      <c r="D19" s="156">
        <v>859632</v>
      </c>
      <c r="E19" s="158">
        <v>9924</v>
      </c>
      <c r="F19" s="156">
        <v>897749</v>
      </c>
      <c r="G19" s="158">
        <v>8610</v>
      </c>
      <c r="H19" s="104">
        <v>129699</v>
      </c>
      <c r="I19" s="153">
        <v>1143</v>
      </c>
      <c r="J19" s="106">
        <v>65633</v>
      </c>
      <c r="K19" s="159">
        <v>416</v>
      </c>
      <c r="L19" s="106">
        <v>64066</v>
      </c>
      <c r="M19" s="106">
        <v>726</v>
      </c>
      <c r="N19" s="45" t="s">
        <v>631</v>
      </c>
    </row>
    <row r="20" spans="1:14" s="28" customFormat="1" ht="22.5" customHeight="1">
      <c r="A20" s="58" t="s">
        <v>632</v>
      </c>
      <c r="B20" s="121">
        <v>1546021</v>
      </c>
      <c r="C20" s="153">
        <v>18344</v>
      </c>
      <c r="D20" s="156">
        <v>764775</v>
      </c>
      <c r="E20" s="158">
        <v>8955</v>
      </c>
      <c r="F20" s="156">
        <v>781246</v>
      </c>
      <c r="G20" s="158">
        <v>9388</v>
      </c>
      <c r="H20" s="104">
        <v>114787</v>
      </c>
      <c r="I20" s="153">
        <v>1127</v>
      </c>
      <c r="J20" s="106">
        <v>58303</v>
      </c>
      <c r="K20" s="159">
        <v>401</v>
      </c>
      <c r="L20" s="106">
        <v>56484</v>
      </c>
      <c r="M20" s="106">
        <v>726</v>
      </c>
      <c r="N20" s="45" t="s">
        <v>633</v>
      </c>
    </row>
    <row r="21" spans="1:14" s="28" customFormat="1" ht="22.5" customHeight="1">
      <c r="A21" s="58" t="s">
        <v>634</v>
      </c>
      <c r="B21" s="121">
        <v>1628559</v>
      </c>
      <c r="C21" s="153">
        <v>19129</v>
      </c>
      <c r="D21" s="156">
        <v>807094</v>
      </c>
      <c r="E21" s="158">
        <v>9432</v>
      </c>
      <c r="F21" s="156">
        <v>821465</v>
      </c>
      <c r="G21" s="158">
        <v>9697</v>
      </c>
      <c r="H21" s="104">
        <v>92697</v>
      </c>
      <c r="I21" s="153">
        <v>960</v>
      </c>
      <c r="J21" s="106">
        <v>45549</v>
      </c>
      <c r="K21" s="159">
        <v>359</v>
      </c>
      <c r="L21" s="106">
        <v>47148</v>
      </c>
      <c r="M21" s="106">
        <v>601</v>
      </c>
      <c r="N21" s="45" t="s">
        <v>635</v>
      </c>
    </row>
    <row r="22" spans="1:14" s="28" customFormat="1" ht="22.5" customHeight="1">
      <c r="A22" s="58" t="s">
        <v>636</v>
      </c>
      <c r="B22" s="121">
        <v>1531430</v>
      </c>
      <c r="C22" s="153">
        <v>19300</v>
      </c>
      <c r="D22" s="156">
        <v>759504</v>
      </c>
      <c r="E22" s="158">
        <v>8531</v>
      </c>
      <c r="F22" s="156">
        <v>771926</v>
      </c>
      <c r="G22" s="158">
        <v>10769</v>
      </c>
      <c r="H22" s="104">
        <v>75686</v>
      </c>
      <c r="I22" s="153">
        <v>783</v>
      </c>
      <c r="J22" s="106">
        <v>38053</v>
      </c>
      <c r="K22" s="159">
        <v>278</v>
      </c>
      <c r="L22" s="106">
        <v>37633</v>
      </c>
      <c r="M22" s="106">
        <v>505</v>
      </c>
      <c r="N22" s="45" t="s">
        <v>637</v>
      </c>
    </row>
    <row r="23" spans="1:14" s="28" customFormat="1" ht="22.5" customHeight="1" thickBot="1">
      <c r="A23" s="58" t="s">
        <v>638</v>
      </c>
      <c r="B23" s="121">
        <v>1298225</v>
      </c>
      <c r="C23" s="153">
        <v>18488</v>
      </c>
      <c r="D23" s="155">
        <v>650936</v>
      </c>
      <c r="E23" s="158">
        <v>7557</v>
      </c>
      <c r="F23" s="156">
        <v>647289</v>
      </c>
      <c r="G23" s="158">
        <v>10931</v>
      </c>
      <c r="H23" s="104">
        <v>66938</v>
      </c>
      <c r="I23" s="153">
        <v>677</v>
      </c>
      <c r="J23" s="106">
        <v>33100</v>
      </c>
      <c r="K23" s="159">
        <v>226</v>
      </c>
      <c r="L23" s="106">
        <v>33838</v>
      </c>
      <c r="M23" s="106">
        <v>451</v>
      </c>
      <c r="N23" s="45" t="s">
        <v>639</v>
      </c>
    </row>
    <row r="24" spans="1:14" s="164" customFormat="1" ht="22.5" customHeight="1">
      <c r="A24" s="196" t="s">
        <v>1255</v>
      </c>
      <c r="B24" s="160">
        <v>20140955</v>
      </c>
      <c r="C24" s="161">
        <v>245347</v>
      </c>
      <c r="D24" s="162">
        <v>10054606</v>
      </c>
      <c r="E24" s="161">
        <v>112762</v>
      </c>
      <c r="F24" s="162">
        <v>10086349</v>
      </c>
      <c r="G24" s="161">
        <v>132584</v>
      </c>
      <c r="H24" s="162">
        <v>1890284</v>
      </c>
      <c r="I24" s="161">
        <v>19136</v>
      </c>
      <c r="J24" s="162">
        <v>953850</v>
      </c>
      <c r="K24" s="161">
        <v>6594</v>
      </c>
      <c r="L24" s="162">
        <v>936434</v>
      </c>
      <c r="M24" s="162">
        <v>12541</v>
      </c>
      <c r="N24" s="163" t="s">
        <v>1252</v>
      </c>
    </row>
    <row r="25" spans="1:14" s="26" customFormat="1" ht="22.5" customHeight="1">
      <c r="A25" s="58" t="s">
        <v>616</v>
      </c>
      <c r="B25" s="121">
        <v>1371279</v>
      </c>
      <c r="C25" s="104">
        <v>19598</v>
      </c>
      <c r="D25" s="157">
        <v>682762</v>
      </c>
      <c r="E25" s="106">
        <v>7242</v>
      </c>
      <c r="F25" s="157">
        <v>688517</v>
      </c>
      <c r="G25" s="106">
        <v>12356</v>
      </c>
      <c r="H25" s="121">
        <v>70781</v>
      </c>
      <c r="I25" s="153">
        <v>711</v>
      </c>
      <c r="J25" s="157">
        <v>36428</v>
      </c>
      <c r="K25" s="106">
        <v>245</v>
      </c>
      <c r="L25" s="157">
        <v>34353</v>
      </c>
      <c r="M25" s="106">
        <v>466</v>
      </c>
      <c r="N25" s="45" t="s">
        <v>617</v>
      </c>
    </row>
    <row r="26" spans="1:14" s="26" customFormat="1" ht="22.5" customHeight="1">
      <c r="A26" s="58" t="s">
        <v>618</v>
      </c>
      <c r="B26" s="121">
        <v>1370044</v>
      </c>
      <c r="C26" s="104">
        <v>18109</v>
      </c>
      <c r="D26" s="157">
        <v>679717</v>
      </c>
      <c r="E26" s="106">
        <v>6934</v>
      </c>
      <c r="F26" s="157">
        <v>690327</v>
      </c>
      <c r="G26" s="106">
        <v>11175</v>
      </c>
      <c r="H26" s="121">
        <v>76532</v>
      </c>
      <c r="I26" s="153">
        <v>743</v>
      </c>
      <c r="J26" s="157">
        <v>37738</v>
      </c>
      <c r="K26" s="106">
        <v>245</v>
      </c>
      <c r="L26" s="157">
        <v>38794</v>
      </c>
      <c r="M26" s="106">
        <v>498</v>
      </c>
      <c r="N26" s="45" t="s">
        <v>619</v>
      </c>
    </row>
    <row r="27" spans="1:14" s="26" customFormat="1" ht="22.5" customHeight="1">
      <c r="A27" s="58" t="s">
        <v>620</v>
      </c>
      <c r="B27" s="121">
        <v>1432248</v>
      </c>
      <c r="C27" s="104">
        <v>19463</v>
      </c>
      <c r="D27" s="157">
        <v>713107</v>
      </c>
      <c r="E27" s="106">
        <v>7065</v>
      </c>
      <c r="F27" s="157">
        <v>719141</v>
      </c>
      <c r="G27" s="106">
        <v>12398</v>
      </c>
      <c r="H27" s="121">
        <v>88625</v>
      </c>
      <c r="I27" s="153">
        <v>919</v>
      </c>
      <c r="J27" s="157">
        <v>45039</v>
      </c>
      <c r="K27" s="106">
        <v>335</v>
      </c>
      <c r="L27" s="157">
        <v>43586</v>
      </c>
      <c r="M27" s="106">
        <v>584</v>
      </c>
      <c r="N27" s="45" t="s">
        <v>621</v>
      </c>
    </row>
    <row r="28" spans="1:14" s="26" customFormat="1" ht="22.5" customHeight="1">
      <c r="A28" s="58" t="s">
        <v>622</v>
      </c>
      <c r="B28" s="121">
        <v>1849690</v>
      </c>
      <c r="C28" s="104">
        <v>20165</v>
      </c>
      <c r="D28" s="157">
        <v>918860</v>
      </c>
      <c r="E28" s="106">
        <v>8660</v>
      </c>
      <c r="F28" s="157">
        <v>930830</v>
      </c>
      <c r="G28" s="106">
        <v>11505</v>
      </c>
      <c r="H28" s="121">
        <v>151787</v>
      </c>
      <c r="I28" s="153">
        <v>1544</v>
      </c>
      <c r="J28" s="157">
        <v>77362</v>
      </c>
      <c r="K28" s="106">
        <v>549</v>
      </c>
      <c r="L28" s="157">
        <v>74425</v>
      </c>
      <c r="M28" s="106">
        <v>995</v>
      </c>
      <c r="N28" s="45" t="s">
        <v>623</v>
      </c>
    </row>
    <row r="29" spans="1:14" s="26" customFormat="1" ht="22.5" customHeight="1">
      <c r="A29" s="58" t="s">
        <v>624</v>
      </c>
      <c r="B29" s="121">
        <v>1610643</v>
      </c>
      <c r="C29" s="104">
        <v>17584</v>
      </c>
      <c r="D29" s="157">
        <v>807723</v>
      </c>
      <c r="E29" s="106">
        <v>8721</v>
      </c>
      <c r="F29" s="157">
        <v>802920</v>
      </c>
      <c r="G29" s="106">
        <v>8863</v>
      </c>
      <c r="H29" s="121">
        <v>172040</v>
      </c>
      <c r="I29" s="153">
        <v>1777</v>
      </c>
      <c r="J29" s="157">
        <v>87299</v>
      </c>
      <c r="K29" s="106">
        <v>633</v>
      </c>
      <c r="L29" s="157">
        <v>84741</v>
      </c>
      <c r="M29" s="106">
        <v>1144</v>
      </c>
      <c r="N29" s="45" t="s">
        <v>625</v>
      </c>
    </row>
    <row r="30" spans="1:14" s="26" customFormat="1" ht="22.5" customHeight="1">
      <c r="A30" s="58" t="s">
        <v>626</v>
      </c>
      <c r="B30" s="121">
        <v>1711831</v>
      </c>
      <c r="C30" s="104">
        <v>17799</v>
      </c>
      <c r="D30" s="157">
        <v>853016</v>
      </c>
      <c r="E30" s="106">
        <v>9392</v>
      </c>
      <c r="F30" s="157">
        <v>858815</v>
      </c>
      <c r="G30" s="106">
        <v>8406</v>
      </c>
      <c r="H30" s="121">
        <v>196684</v>
      </c>
      <c r="I30" s="153">
        <v>1929</v>
      </c>
      <c r="J30" s="157">
        <v>100110</v>
      </c>
      <c r="K30" s="106">
        <v>687</v>
      </c>
      <c r="L30" s="157">
        <v>96574</v>
      </c>
      <c r="M30" s="106">
        <v>1242</v>
      </c>
      <c r="N30" s="45" t="s">
        <v>627</v>
      </c>
    </row>
    <row r="31" spans="1:14" s="26" customFormat="1" ht="22.5" customHeight="1">
      <c r="A31" s="58" t="s">
        <v>628</v>
      </c>
      <c r="B31" s="121">
        <v>1816688</v>
      </c>
      <c r="C31" s="104">
        <v>20821</v>
      </c>
      <c r="D31" s="157">
        <v>924336</v>
      </c>
      <c r="E31" s="106">
        <v>11441</v>
      </c>
      <c r="F31" s="157">
        <v>892352</v>
      </c>
      <c r="G31" s="106">
        <v>9380</v>
      </c>
      <c r="H31" s="121">
        <v>222456</v>
      </c>
      <c r="I31" s="153">
        <v>2096</v>
      </c>
      <c r="J31" s="157">
        <v>112424</v>
      </c>
      <c r="K31" s="106">
        <v>756</v>
      </c>
      <c r="L31" s="157">
        <v>110032</v>
      </c>
      <c r="M31" s="106">
        <v>1340</v>
      </c>
      <c r="N31" s="45" t="s">
        <v>629</v>
      </c>
    </row>
    <row r="32" spans="1:14" s="26" customFormat="1" ht="22.5" customHeight="1">
      <c r="A32" s="58" t="s">
        <v>630</v>
      </c>
      <c r="B32" s="121">
        <v>1947486</v>
      </c>
      <c r="C32" s="104">
        <v>22985</v>
      </c>
      <c r="D32" s="157">
        <v>957427</v>
      </c>
      <c r="E32" s="106">
        <v>12164</v>
      </c>
      <c r="F32" s="157">
        <v>990059</v>
      </c>
      <c r="G32" s="106">
        <v>10821</v>
      </c>
      <c r="H32" s="121">
        <v>233087</v>
      </c>
      <c r="I32" s="153">
        <v>2195</v>
      </c>
      <c r="J32" s="157">
        <v>116824</v>
      </c>
      <c r="K32" s="106">
        <v>759</v>
      </c>
      <c r="L32" s="157">
        <v>116263</v>
      </c>
      <c r="M32" s="106">
        <v>1436</v>
      </c>
      <c r="N32" s="45" t="s">
        <v>631</v>
      </c>
    </row>
    <row r="33" spans="1:14" s="26" customFormat="1" ht="22.5" customHeight="1">
      <c r="A33" s="58" t="s">
        <v>632</v>
      </c>
      <c r="B33" s="121">
        <v>1730117</v>
      </c>
      <c r="C33" s="104">
        <v>22435</v>
      </c>
      <c r="D33" s="157">
        <v>864792</v>
      </c>
      <c r="E33" s="106">
        <v>10793</v>
      </c>
      <c r="F33" s="157">
        <v>865325</v>
      </c>
      <c r="G33" s="106">
        <v>11642</v>
      </c>
      <c r="H33" s="121">
        <v>196284</v>
      </c>
      <c r="I33" s="153">
        <v>1999</v>
      </c>
      <c r="J33" s="157">
        <v>100391</v>
      </c>
      <c r="K33" s="106">
        <v>692</v>
      </c>
      <c r="L33" s="157">
        <v>95893</v>
      </c>
      <c r="M33" s="106">
        <v>1307</v>
      </c>
      <c r="N33" s="45" t="s">
        <v>633</v>
      </c>
    </row>
    <row r="34" spans="1:14" s="26" customFormat="1" ht="22.5" customHeight="1">
      <c r="A34" s="58" t="s">
        <v>634</v>
      </c>
      <c r="B34" s="121">
        <v>1989957</v>
      </c>
      <c r="C34" s="104">
        <v>22608</v>
      </c>
      <c r="D34" s="157">
        <v>999530</v>
      </c>
      <c r="E34" s="106">
        <v>11164</v>
      </c>
      <c r="F34" s="157">
        <v>990427</v>
      </c>
      <c r="G34" s="106">
        <v>11444</v>
      </c>
      <c r="H34" s="121">
        <v>197461</v>
      </c>
      <c r="I34" s="153">
        <v>2113</v>
      </c>
      <c r="J34" s="157">
        <v>97024</v>
      </c>
      <c r="K34" s="106">
        <v>690</v>
      </c>
      <c r="L34" s="157">
        <v>100437</v>
      </c>
      <c r="M34" s="106">
        <v>1422</v>
      </c>
      <c r="N34" s="45" t="s">
        <v>635</v>
      </c>
    </row>
    <row r="35" spans="1:14" s="26" customFormat="1" ht="22.5" customHeight="1">
      <c r="A35" s="58" t="s">
        <v>636</v>
      </c>
      <c r="B35" s="121">
        <v>1781647</v>
      </c>
      <c r="C35" s="104">
        <v>21076</v>
      </c>
      <c r="D35" s="157">
        <v>874844</v>
      </c>
      <c r="E35" s="106">
        <v>9542</v>
      </c>
      <c r="F35" s="157">
        <v>906803</v>
      </c>
      <c r="G35" s="106">
        <v>11534</v>
      </c>
      <c r="H35" s="121">
        <v>151072</v>
      </c>
      <c r="I35" s="153">
        <v>1662</v>
      </c>
      <c r="J35" s="157">
        <v>75612</v>
      </c>
      <c r="K35" s="106">
        <v>544</v>
      </c>
      <c r="L35" s="157">
        <v>75460</v>
      </c>
      <c r="M35" s="106">
        <v>1118</v>
      </c>
      <c r="N35" s="45" t="s">
        <v>637</v>
      </c>
    </row>
    <row r="36" spans="1:14" s="26" customFormat="1" ht="22.5" customHeight="1" thickBot="1">
      <c r="A36" s="197" t="s">
        <v>638</v>
      </c>
      <c r="B36" s="165">
        <v>1529325</v>
      </c>
      <c r="C36" s="166">
        <v>22704</v>
      </c>
      <c r="D36" s="167">
        <v>778492</v>
      </c>
      <c r="E36" s="168">
        <v>9644</v>
      </c>
      <c r="F36" s="167">
        <v>750833</v>
      </c>
      <c r="G36" s="168">
        <v>13060</v>
      </c>
      <c r="H36" s="165">
        <v>133475</v>
      </c>
      <c r="I36" s="169">
        <v>1448</v>
      </c>
      <c r="J36" s="167">
        <v>67599</v>
      </c>
      <c r="K36" s="168">
        <v>459</v>
      </c>
      <c r="L36" s="167">
        <v>65876</v>
      </c>
      <c r="M36" s="168">
        <v>989</v>
      </c>
      <c r="N36" s="170" t="s">
        <v>639</v>
      </c>
    </row>
    <row r="37" spans="1:14" s="26" customFormat="1" ht="19.5" customHeight="1">
      <c r="A37" s="811" t="s">
        <v>140</v>
      </c>
      <c r="B37" s="811"/>
      <c r="C37" s="811"/>
      <c r="D37" s="811"/>
      <c r="E37" s="811"/>
      <c r="F37" s="811"/>
      <c r="H37" s="812" t="s">
        <v>873</v>
      </c>
      <c r="I37" s="812"/>
      <c r="J37" s="812"/>
      <c r="K37" s="812"/>
      <c r="L37" s="812"/>
      <c r="M37" s="812"/>
      <c r="N37" s="812"/>
    </row>
    <row r="38" spans="1:8" s="26" customFormat="1" ht="19.5" customHeight="1">
      <c r="A38" s="813" t="s">
        <v>175</v>
      </c>
      <c r="B38" s="813"/>
      <c r="C38" s="813"/>
      <c r="D38" s="132"/>
      <c r="E38" s="171"/>
      <c r="F38" s="132"/>
      <c r="G38" s="172"/>
      <c r="H38" s="132"/>
    </row>
    <row r="39" spans="1:14" s="26" customFormat="1" ht="19.5" customHeight="1">
      <c r="A39" s="26" t="s">
        <v>181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32"/>
    </row>
    <row r="40" s="26" customFormat="1" ht="19.5" customHeight="1">
      <c r="A40" s="173" t="s">
        <v>176</v>
      </c>
    </row>
    <row r="41" spans="1:10" s="174" customFormat="1" ht="14.25">
      <c r="A41" s="174" t="s">
        <v>1068</v>
      </c>
      <c r="J41" s="352" t="s">
        <v>1069</v>
      </c>
    </row>
    <row r="42" s="174" customFormat="1" ht="14.25">
      <c r="B42" s="175"/>
    </row>
    <row r="43" s="174" customFormat="1" ht="14.25"/>
    <row r="44" s="174" customFormat="1" ht="14.25"/>
    <row r="45" s="174" customFormat="1" ht="14.25"/>
    <row r="46" s="174" customFormat="1" ht="14.25"/>
    <row r="47" s="174" customFormat="1" ht="14.25"/>
    <row r="48" s="174" customFormat="1" ht="14.25"/>
    <row r="49" s="174" customFormat="1" ht="14.25"/>
    <row r="50" s="174" customFormat="1" ht="14.25"/>
    <row r="51" s="174" customFormat="1" ht="14.25"/>
    <row r="52" s="174" customFormat="1" ht="14.25"/>
    <row r="53" s="174" customFormat="1" ht="14.25"/>
    <row r="54" s="174" customFormat="1" ht="14.25"/>
    <row r="55" s="174" customFormat="1" ht="14.25"/>
    <row r="56" s="174" customFormat="1" ht="14.25"/>
    <row r="57" s="174" customFormat="1" ht="14.25"/>
    <row r="58" s="174" customFormat="1" ht="14.25"/>
    <row r="59" s="174" customFormat="1" ht="14.25"/>
    <row r="60" s="174" customFormat="1" ht="14.25"/>
    <row r="61" s="174" customFormat="1" ht="14.25"/>
    <row r="62" s="174" customFormat="1" ht="14.25"/>
    <row r="63" s="174" customFormat="1" ht="14.25"/>
    <row r="64" s="174" customFormat="1" ht="14.25"/>
    <row r="65" s="174" customFormat="1" ht="14.25"/>
    <row r="66" s="174" customFormat="1" ht="14.25"/>
    <row r="67" s="174" customFormat="1" ht="14.25"/>
    <row r="68" s="174" customFormat="1" ht="14.25"/>
    <row r="69" s="174" customFormat="1" ht="14.25"/>
    <row r="70" s="174" customFormat="1" ht="14.25"/>
    <row r="71" s="174" customFormat="1" ht="14.25"/>
    <row r="72" s="174" customFormat="1" ht="14.25"/>
    <row r="73" s="174" customFormat="1" ht="14.25"/>
    <row r="74" s="174" customFormat="1" ht="14.25"/>
    <row r="75" s="174" customFormat="1" ht="14.25"/>
    <row r="76" s="174" customFormat="1" ht="14.25"/>
    <row r="77" s="174" customFormat="1" ht="14.25"/>
    <row r="78" s="174" customFormat="1" ht="14.25"/>
    <row r="79" s="174" customFormat="1" ht="14.25"/>
    <row r="80" s="174" customFormat="1" ht="14.25"/>
    <row r="81" s="174" customFormat="1" ht="14.25"/>
    <row r="82" s="174" customFormat="1" ht="14.25"/>
    <row r="83" s="174" customFormat="1" ht="14.25"/>
    <row r="84" s="174" customFormat="1" ht="14.25"/>
    <row r="85" s="174" customFormat="1" ht="14.25"/>
    <row r="86" s="174" customFormat="1" ht="14.25"/>
    <row r="87" s="174" customFormat="1" ht="14.25"/>
    <row r="88" s="174" customFormat="1" ht="14.25"/>
    <row r="89" s="174" customFormat="1" ht="14.25"/>
    <row r="90" s="174" customFormat="1" ht="14.25"/>
    <row r="91" s="174" customFormat="1" ht="14.25"/>
    <row r="92" s="174" customFormat="1" ht="14.25"/>
    <row r="93" s="174" customFormat="1" ht="14.25"/>
    <row r="94" s="174" customFormat="1" ht="14.25"/>
    <row r="95" s="174" customFormat="1" ht="14.25"/>
    <row r="96" s="174" customFormat="1" ht="14.25"/>
    <row r="97" s="174" customFormat="1" ht="14.25"/>
    <row r="98" s="174" customFormat="1" ht="14.25"/>
    <row r="99" s="174" customFormat="1" ht="14.25"/>
    <row r="100" s="174" customFormat="1" ht="14.25"/>
    <row r="101" s="174" customFormat="1" ht="14.25"/>
    <row r="102" s="174" customFormat="1" ht="14.25"/>
    <row r="103" s="174" customFormat="1" ht="14.25"/>
    <row r="104" s="174" customFormat="1" ht="14.25"/>
    <row r="105" s="174" customFormat="1" ht="14.25"/>
    <row r="106" s="174" customFormat="1" ht="14.25"/>
    <row r="107" s="174" customFormat="1" ht="14.25"/>
    <row r="108" s="174" customFormat="1" ht="14.25"/>
    <row r="109" s="174" customFormat="1" ht="14.25"/>
    <row r="110" s="174" customFormat="1" ht="14.25"/>
    <row r="111" s="174" customFormat="1" ht="14.25"/>
    <row r="112" s="174" customFormat="1" ht="14.25"/>
    <row r="113" s="174" customFormat="1" ht="14.25"/>
    <row r="114" s="174" customFormat="1" ht="14.25"/>
    <row r="115" s="174" customFormat="1" ht="14.25"/>
    <row r="116" s="174" customFormat="1" ht="14.25"/>
    <row r="117" s="174" customFormat="1" ht="14.25"/>
    <row r="118" s="174" customFormat="1" ht="14.25"/>
    <row r="119" s="174" customFormat="1" ht="14.25"/>
    <row r="120" s="174" customFormat="1" ht="14.25"/>
    <row r="121" s="174" customFormat="1" ht="14.25"/>
    <row r="122" s="174" customFormat="1" ht="14.25"/>
    <row r="123" s="174" customFormat="1" ht="14.25"/>
    <row r="124" s="174" customFormat="1" ht="14.25"/>
    <row r="125" s="174" customFormat="1" ht="14.25"/>
    <row r="126" s="174" customFormat="1" ht="14.25"/>
    <row r="127" s="174" customFormat="1" ht="14.25"/>
    <row r="128" s="174" customFormat="1" ht="14.25"/>
    <row r="129" s="174" customFormat="1" ht="14.25"/>
    <row r="130" s="174" customFormat="1" ht="14.25"/>
    <row r="131" s="174" customFormat="1" ht="14.25"/>
    <row r="132" s="174" customFormat="1" ht="14.25"/>
    <row r="133" s="174" customFormat="1" ht="14.25"/>
    <row r="134" s="174" customFormat="1" ht="14.25"/>
    <row r="135" s="174" customFormat="1" ht="14.25"/>
    <row r="136" s="174" customFormat="1" ht="14.25"/>
    <row r="137" s="174" customFormat="1" ht="14.25"/>
    <row r="138" s="174" customFormat="1" ht="14.25"/>
    <row r="139" s="174" customFormat="1" ht="14.25"/>
    <row r="140" s="174" customFormat="1" ht="14.25"/>
    <row r="141" s="174" customFormat="1" ht="14.25"/>
    <row r="142" s="174" customFormat="1" ht="14.25"/>
  </sheetData>
  <sheetProtection/>
  <mergeCells count="12">
    <mergeCell ref="F4:G4"/>
    <mergeCell ref="H4:I4"/>
    <mergeCell ref="J4:K4"/>
    <mergeCell ref="L4:M4"/>
    <mergeCell ref="A37:F37"/>
    <mergeCell ref="H37:N37"/>
    <mergeCell ref="A38:C38"/>
    <mergeCell ref="A1:N1"/>
    <mergeCell ref="B3:G3"/>
    <mergeCell ref="H3:M3"/>
    <mergeCell ref="B4:C4"/>
    <mergeCell ref="D4:E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87"/>
  <sheetViews>
    <sheetView zoomScalePageLayoutView="0" workbookViewId="0" topLeftCell="A1">
      <selection activeCell="A1" sqref="A1:J1"/>
    </sheetView>
  </sheetViews>
  <sheetFormatPr defaultColWidth="8.88671875" defaultRowHeight="13.5"/>
  <cols>
    <col min="1" max="1" width="12.4453125" style="1009" customWidth="1"/>
    <col min="2" max="2" width="12.99609375" style="1009" customWidth="1"/>
    <col min="3" max="3" width="14.3359375" style="1009" customWidth="1"/>
    <col min="4" max="4" width="12.10546875" style="1009" customWidth="1"/>
    <col min="5" max="5" width="13.3359375" style="1009" customWidth="1"/>
    <col min="6" max="6" width="11.21484375" style="1009" customWidth="1"/>
    <col min="7" max="7" width="12.99609375" style="1009" customWidth="1"/>
    <col min="8" max="8" width="12.77734375" style="1009" customWidth="1"/>
    <col min="9" max="9" width="10.3359375" style="1009" customWidth="1"/>
    <col min="10" max="10" width="15.21484375" style="1009" customWidth="1"/>
    <col min="11" max="16384" width="8.88671875" style="1009" customWidth="1"/>
  </cols>
  <sheetData>
    <row r="1" spans="1:10" s="970" customFormat="1" ht="24.75" customHeight="1">
      <c r="A1" s="968" t="s">
        <v>1256</v>
      </c>
      <c r="B1" s="969"/>
      <c r="C1" s="969"/>
      <c r="D1" s="969"/>
      <c r="E1" s="969"/>
      <c r="F1" s="969"/>
      <c r="G1" s="969"/>
      <c r="H1" s="969"/>
      <c r="I1" s="969"/>
      <c r="J1" s="969"/>
    </row>
    <row r="2" spans="1:10" s="971" customFormat="1" ht="22.5" customHeight="1" thickBot="1">
      <c r="A2" s="971" t="s">
        <v>1257</v>
      </c>
      <c r="E2" s="972" t="s">
        <v>0</v>
      </c>
      <c r="J2" s="972" t="s">
        <v>0</v>
      </c>
    </row>
    <row r="3" spans="1:10" s="971" customFormat="1" ht="22.5" customHeight="1">
      <c r="A3" s="973"/>
      <c r="B3" s="974" t="s">
        <v>1</v>
      </c>
      <c r="C3" s="975"/>
      <c r="D3" s="976"/>
      <c r="E3" s="977"/>
      <c r="F3" s="973"/>
      <c r="G3" s="974" t="s">
        <v>1</v>
      </c>
      <c r="H3" s="975"/>
      <c r="I3" s="976"/>
      <c r="J3" s="977"/>
    </row>
    <row r="4" spans="1:10" s="971" customFormat="1" ht="22.5" customHeight="1">
      <c r="A4" s="978" t="s">
        <v>195</v>
      </c>
      <c r="B4" s="979" t="s">
        <v>1083</v>
      </c>
      <c r="C4" s="980" t="s">
        <v>1084</v>
      </c>
      <c r="D4" s="981" t="s">
        <v>1085</v>
      </c>
      <c r="E4" s="982" t="s">
        <v>196</v>
      </c>
      <c r="F4" s="978" t="s">
        <v>195</v>
      </c>
      <c r="G4" s="979" t="s">
        <v>1083</v>
      </c>
      <c r="H4" s="980" t="s">
        <v>1084</v>
      </c>
      <c r="I4" s="981" t="s">
        <v>1085</v>
      </c>
      <c r="J4" s="982" t="s">
        <v>196</v>
      </c>
    </row>
    <row r="5" spans="1:10" s="971" customFormat="1" ht="22.5" customHeight="1">
      <c r="A5" s="978" t="s">
        <v>141</v>
      </c>
      <c r="B5" s="983" t="s">
        <v>197</v>
      </c>
      <c r="C5" s="984" t="s">
        <v>197</v>
      </c>
      <c r="D5" s="985" t="s">
        <v>3</v>
      </c>
      <c r="E5" s="982" t="s">
        <v>198</v>
      </c>
      <c r="F5" s="978" t="s">
        <v>141</v>
      </c>
      <c r="G5" s="983" t="s">
        <v>197</v>
      </c>
      <c r="H5" s="984" t="s">
        <v>197</v>
      </c>
      <c r="I5" s="985" t="s">
        <v>3</v>
      </c>
      <c r="J5" s="982" t="s">
        <v>198</v>
      </c>
    </row>
    <row r="6" spans="1:10" s="971" customFormat="1" ht="22.5" customHeight="1" thickBot="1">
      <c r="A6" s="986"/>
      <c r="B6" s="987" t="s">
        <v>199</v>
      </c>
      <c r="C6" s="988" t="s">
        <v>200</v>
      </c>
      <c r="D6" s="989" t="s">
        <v>644</v>
      </c>
      <c r="E6" s="990"/>
      <c r="F6" s="986"/>
      <c r="G6" s="987" t="s">
        <v>199</v>
      </c>
      <c r="H6" s="988" t="s">
        <v>200</v>
      </c>
      <c r="I6" s="989" t="s">
        <v>644</v>
      </c>
      <c r="J6" s="990"/>
    </row>
    <row r="7" spans="1:10" s="995" customFormat="1" ht="22.5" customHeight="1">
      <c r="A7" s="991" t="s">
        <v>1015</v>
      </c>
      <c r="B7" s="992">
        <f>SUM(B8:B30)</f>
        <v>30655</v>
      </c>
      <c r="C7" s="992">
        <f>SUM(C8:C30)</f>
        <v>4604278</v>
      </c>
      <c r="D7" s="992">
        <f>SUM(D8:D30)</f>
        <v>82102</v>
      </c>
      <c r="E7" s="993" t="s">
        <v>1015</v>
      </c>
      <c r="F7" s="994" t="s">
        <v>1246</v>
      </c>
      <c r="G7" s="992">
        <f>SUM(G8:G30)</f>
        <v>28195</v>
      </c>
      <c r="H7" s="992">
        <f>SUM(H8:H30)</f>
        <v>4509249</v>
      </c>
      <c r="I7" s="992">
        <f>SUM(I8:I30)</f>
        <v>86188</v>
      </c>
      <c r="J7" s="993" t="s">
        <v>1246</v>
      </c>
    </row>
    <row r="8" spans="1:10" s="995" customFormat="1" ht="22.5" customHeight="1">
      <c r="A8" s="996" t="s">
        <v>142</v>
      </c>
      <c r="B8" s="997">
        <v>7275</v>
      </c>
      <c r="C8" s="997">
        <v>1262634</v>
      </c>
      <c r="D8" s="998">
        <v>35656</v>
      </c>
      <c r="E8" s="999" t="s">
        <v>1086</v>
      </c>
      <c r="F8" s="1000" t="s">
        <v>142</v>
      </c>
      <c r="G8" s="997">
        <v>6562</v>
      </c>
      <c r="H8" s="997">
        <v>1278632</v>
      </c>
      <c r="I8" s="998">
        <v>36452</v>
      </c>
      <c r="J8" s="999" t="s">
        <v>1086</v>
      </c>
    </row>
    <row r="9" spans="1:10" s="971" customFormat="1" ht="22.5" customHeight="1">
      <c r="A9" s="996" t="s">
        <v>143</v>
      </c>
      <c r="B9" s="1001">
        <v>2411</v>
      </c>
      <c r="C9" s="997">
        <v>353849</v>
      </c>
      <c r="D9" s="998">
        <v>6541</v>
      </c>
      <c r="E9" s="999" t="s">
        <v>4</v>
      </c>
      <c r="F9" s="1000" t="s">
        <v>143</v>
      </c>
      <c r="G9" s="1001">
        <v>2284</v>
      </c>
      <c r="H9" s="997">
        <v>333957</v>
      </c>
      <c r="I9" s="998">
        <v>7787</v>
      </c>
      <c r="J9" s="999" t="s">
        <v>4</v>
      </c>
    </row>
    <row r="10" spans="1:10" s="971" customFormat="1" ht="22.5" customHeight="1">
      <c r="A10" s="996" t="s">
        <v>144</v>
      </c>
      <c r="B10" s="1001">
        <v>1598</v>
      </c>
      <c r="C10" s="997">
        <v>202412</v>
      </c>
      <c r="D10" s="998">
        <v>1919</v>
      </c>
      <c r="E10" s="999" t="s">
        <v>5</v>
      </c>
      <c r="F10" s="1000" t="s">
        <v>144</v>
      </c>
      <c r="G10" s="1001">
        <v>1416</v>
      </c>
      <c r="H10" s="997">
        <v>161395</v>
      </c>
      <c r="I10" s="998">
        <v>1933</v>
      </c>
      <c r="J10" s="999" t="s">
        <v>5</v>
      </c>
    </row>
    <row r="11" spans="1:10" s="971" customFormat="1" ht="22.5" customHeight="1">
      <c r="A11" s="996" t="s">
        <v>146</v>
      </c>
      <c r="B11" s="1001">
        <v>1449</v>
      </c>
      <c r="C11" s="1001">
        <v>206570</v>
      </c>
      <c r="D11" s="998">
        <v>1246</v>
      </c>
      <c r="E11" s="999" t="s">
        <v>6</v>
      </c>
      <c r="F11" s="1000" t="s">
        <v>146</v>
      </c>
      <c r="G11" s="1001">
        <v>1446</v>
      </c>
      <c r="H11" s="1001">
        <v>207359</v>
      </c>
      <c r="I11" s="998">
        <v>1359</v>
      </c>
      <c r="J11" s="999" t="s">
        <v>6</v>
      </c>
    </row>
    <row r="12" spans="1:10" s="971" customFormat="1" ht="22.5" customHeight="1">
      <c r="A12" s="996" t="s">
        <v>147</v>
      </c>
      <c r="B12" s="1001">
        <v>1253</v>
      </c>
      <c r="C12" s="997">
        <v>164977</v>
      </c>
      <c r="D12" s="998">
        <v>1608</v>
      </c>
      <c r="E12" s="999" t="s">
        <v>7</v>
      </c>
      <c r="F12" s="1000" t="s">
        <v>147</v>
      </c>
      <c r="G12" s="1001">
        <v>1287</v>
      </c>
      <c r="H12" s="997">
        <v>170578</v>
      </c>
      <c r="I12" s="998">
        <v>1665</v>
      </c>
      <c r="J12" s="999" t="s">
        <v>7</v>
      </c>
    </row>
    <row r="13" spans="1:10" s="971" customFormat="1" ht="22.5" customHeight="1">
      <c r="A13" s="996" t="s">
        <v>148</v>
      </c>
      <c r="B13" s="1001">
        <v>101</v>
      </c>
      <c r="C13" s="997">
        <v>10755</v>
      </c>
      <c r="D13" s="998" t="s">
        <v>72</v>
      </c>
      <c r="E13" s="999" t="s">
        <v>1087</v>
      </c>
      <c r="F13" s="1000" t="s">
        <v>148</v>
      </c>
      <c r="G13" s="1001">
        <v>112</v>
      </c>
      <c r="H13" s="997">
        <v>9721</v>
      </c>
      <c r="I13" s="998" t="s">
        <v>72</v>
      </c>
      <c r="J13" s="999" t="s">
        <v>1087</v>
      </c>
    </row>
    <row r="14" spans="1:11" s="971" customFormat="1" ht="22.5" customHeight="1">
      <c r="A14" s="996" t="s">
        <v>149</v>
      </c>
      <c r="B14" s="1001">
        <v>104</v>
      </c>
      <c r="C14" s="997">
        <v>11568</v>
      </c>
      <c r="D14" s="998">
        <v>11</v>
      </c>
      <c r="E14" s="999" t="s">
        <v>1088</v>
      </c>
      <c r="F14" s="1000" t="s">
        <v>149</v>
      </c>
      <c r="G14" s="1001">
        <v>103</v>
      </c>
      <c r="H14" s="997">
        <v>12608</v>
      </c>
      <c r="I14" s="998">
        <v>15</v>
      </c>
      <c r="J14" s="999" t="s">
        <v>1088</v>
      </c>
      <c r="K14" s="971" t="s">
        <v>201</v>
      </c>
    </row>
    <row r="15" spans="1:10" s="971" customFormat="1" ht="22.5" customHeight="1">
      <c r="A15" s="996" t="s">
        <v>150</v>
      </c>
      <c r="B15" s="1001">
        <v>103</v>
      </c>
      <c r="C15" s="997">
        <v>12836</v>
      </c>
      <c r="D15" s="998">
        <v>7</v>
      </c>
      <c r="E15" s="999" t="s">
        <v>1090</v>
      </c>
      <c r="F15" s="1000" t="s">
        <v>150</v>
      </c>
      <c r="G15" s="1001">
        <v>103</v>
      </c>
      <c r="H15" s="997">
        <v>11504</v>
      </c>
      <c r="I15" s="998">
        <v>11</v>
      </c>
      <c r="J15" s="999" t="s">
        <v>1090</v>
      </c>
    </row>
    <row r="16" spans="1:10" s="971" customFormat="1" ht="22.5" customHeight="1">
      <c r="A16" s="996" t="s">
        <v>151</v>
      </c>
      <c r="B16" s="1001">
        <v>358</v>
      </c>
      <c r="C16" s="997">
        <v>43057</v>
      </c>
      <c r="D16" s="998">
        <v>281</v>
      </c>
      <c r="E16" s="999" t="s">
        <v>1091</v>
      </c>
      <c r="F16" s="1000" t="s">
        <v>151</v>
      </c>
      <c r="G16" s="1001">
        <v>300</v>
      </c>
      <c r="H16" s="997">
        <v>37302</v>
      </c>
      <c r="I16" s="998">
        <v>97</v>
      </c>
      <c r="J16" s="999" t="s">
        <v>1091</v>
      </c>
    </row>
    <row r="17" spans="1:10" s="971" customFormat="1" ht="22.5" customHeight="1">
      <c r="A17" s="996" t="s">
        <v>152</v>
      </c>
      <c r="B17" s="1001">
        <v>344</v>
      </c>
      <c r="C17" s="997">
        <v>38950</v>
      </c>
      <c r="D17" s="998">
        <v>33</v>
      </c>
      <c r="E17" s="999" t="s">
        <v>1092</v>
      </c>
      <c r="F17" s="1000" t="s">
        <v>152</v>
      </c>
      <c r="G17" s="1001">
        <v>345</v>
      </c>
      <c r="H17" s="997">
        <v>37169</v>
      </c>
      <c r="I17" s="998">
        <v>34</v>
      </c>
      <c r="J17" s="999" t="s">
        <v>1092</v>
      </c>
    </row>
    <row r="18" spans="1:10" s="971" customFormat="1" ht="22.5" customHeight="1">
      <c r="A18" s="996" t="s">
        <v>1093</v>
      </c>
      <c r="B18" s="1001">
        <v>329</v>
      </c>
      <c r="C18" s="997">
        <v>30056</v>
      </c>
      <c r="D18" s="998" t="s">
        <v>72</v>
      </c>
      <c r="E18" s="999" t="s">
        <v>1094</v>
      </c>
      <c r="F18" s="1000" t="s">
        <v>1093</v>
      </c>
      <c r="G18" s="1001">
        <v>141</v>
      </c>
      <c r="H18" s="997">
        <v>11007</v>
      </c>
      <c r="I18" s="998" t="s">
        <v>72</v>
      </c>
      <c r="J18" s="999" t="s">
        <v>1094</v>
      </c>
    </row>
    <row r="19" spans="1:10" s="971" customFormat="1" ht="22.5" customHeight="1">
      <c r="A19" s="996"/>
      <c r="B19" s="998"/>
      <c r="C19" s="998"/>
      <c r="D19" s="998"/>
      <c r="E19" s="999"/>
      <c r="F19" s="1000"/>
      <c r="G19" s="998"/>
      <c r="H19" s="998"/>
      <c r="I19" s="998"/>
      <c r="J19" s="999"/>
    </row>
    <row r="20" spans="1:10" s="971" customFormat="1" ht="22.5" customHeight="1">
      <c r="A20" s="996" t="s">
        <v>1095</v>
      </c>
      <c r="B20" s="998">
        <v>7280</v>
      </c>
      <c r="C20" s="998">
        <v>1208883</v>
      </c>
      <c r="D20" s="998">
        <v>21516</v>
      </c>
      <c r="E20" s="999" t="s">
        <v>1096</v>
      </c>
      <c r="F20" s="1000" t="s">
        <v>1095</v>
      </c>
      <c r="G20" s="998">
        <v>6561</v>
      </c>
      <c r="H20" s="998">
        <v>1233165</v>
      </c>
      <c r="I20" s="998">
        <v>23541</v>
      </c>
      <c r="J20" s="999" t="s">
        <v>1096</v>
      </c>
    </row>
    <row r="21" spans="1:10" s="971" customFormat="1" ht="22.5" customHeight="1">
      <c r="A21" s="996" t="s">
        <v>153</v>
      </c>
      <c r="B21" s="998">
        <v>2413</v>
      </c>
      <c r="C21" s="998">
        <v>356165</v>
      </c>
      <c r="D21" s="998">
        <v>7803</v>
      </c>
      <c r="E21" s="999" t="s">
        <v>1097</v>
      </c>
      <c r="F21" s="1000" t="s">
        <v>153</v>
      </c>
      <c r="G21" s="998">
        <v>2291</v>
      </c>
      <c r="H21" s="998">
        <v>347698</v>
      </c>
      <c r="I21" s="998">
        <v>7573</v>
      </c>
      <c r="J21" s="999" t="s">
        <v>1097</v>
      </c>
    </row>
    <row r="22" spans="1:10" s="971" customFormat="1" ht="22.5" customHeight="1">
      <c r="A22" s="996" t="s">
        <v>154</v>
      </c>
      <c r="B22" s="998">
        <v>1601</v>
      </c>
      <c r="C22" s="998">
        <v>206292</v>
      </c>
      <c r="D22" s="998">
        <v>1705</v>
      </c>
      <c r="E22" s="999" t="s">
        <v>1098</v>
      </c>
      <c r="F22" s="1000" t="s">
        <v>154</v>
      </c>
      <c r="G22" s="998">
        <v>1414</v>
      </c>
      <c r="H22" s="998">
        <v>165876</v>
      </c>
      <c r="I22" s="998">
        <v>1202</v>
      </c>
      <c r="J22" s="999" t="s">
        <v>1098</v>
      </c>
    </row>
    <row r="23" spans="1:10" s="971" customFormat="1" ht="22.5" customHeight="1">
      <c r="A23" s="996" t="s">
        <v>155</v>
      </c>
      <c r="B23" s="998">
        <v>1446</v>
      </c>
      <c r="C23" s="998">
        <v>188436</v>
      </c>
      <c r="D23" s="998">
        <v>2571</v>
      </c>
      <c r="E23" s="999" t="s">
        <v>1099</v>
      </c>
      <c r="F23" s="1000" t="s">
        <v>155</v>
      </c>
      <c r="G23" s="998">
        <v>1444</v>
      </c>
      <c r="H23" s="998">
        <v>199149</v>
      </c>
      <c r="I23" s="998">
        <v>2845</v>
      </c>
      <c r="J23" s="999" t="s">
        <v>1099</v>
      </c>
    </row>
    <row r="24" spans="1:10" s="971" customFormat="1" ht="22.5" customHeight="1">
      <c r="A24" s="996" t="s">
        <v>156</v>
      </c>
      <c r="B24" s="998">
        <v>1252</v>
      </c>
      <c r="C24" s="998">
        <v>164442</v>
      </c>
      <c r="D24" s="998">
        <v>920</v>
      </c>
      <c r="E24" s="999" t="s">
        <v>1100</v>
      </c>
      <c r="F24" s="1000" t="s">
        <v>156</v>
      </c>
      <c r="G24" s="998">
        <v>1285</v>
      </c>
      <c r="H24" s="998">
        <v>172094</v>
      </c>
      <c r="I24" s="998">
        <v>1513</v>
      </c>
      <c r="J24" s="999" t="s">
        <v>1100</v>
      </c>
    </row>
    <row r="25" spans="1:10" s="971" customFormat="1" ht="22.5" customHeight="1">
      <c r="A25" s="996" t="s">
        <v>157</v>
      </c>
      <c r="B25" s="998">
        <v>101</v>
      </c>
      <c r="C25" s="998">
        <v>9464</v>
      </c>
      <c r="D25" s="998">
        <v>2</v>
      </c>
      <c r="E25" s="999" t="s">
        <v>1101</v>
      </c>
      <c r="F25" s="1000" t="s">
        <v>157</v>
      </c>
      <c r="G25" s="998">
        <v>112</v>
      </c>
      <c r="H25" s="998">
        <v>9825</v>
      </c>
      <c r="I25" s="998">
        <v>5</v>
      </c>
      <c r="J25" s="999" t="s">
        <v>1101</v>
      </c>
    </row>
    <row r="26" spans="1:10" s="971" customFormat="1" ht="22.5" customHeight="1">
      <c r="A26" s="996" t="s">
        <v>158</v>
      </c>
      <c r="B26" s="998">
        <v>104</v>
      </c>
      <c r="C26" s="998">
        <v>10993</v>
      </c>
      <c r="D26" s="998">
        <v>56</v>
      </c>
      <c r="E26" s="999" t="s">
        <v>1102</v>
      </c>
      <c r="F26" s="1000" t="s">
        <v>158</v>
      </c>
      <c r="G26" s="998">
        <v>103</v>
      </c>
      <c r="H26" s="998">
        <v>11187</v>
      </c>
      <c r="I26" s="998">
        <v>56</v>
      </c>
      <c r="J26" s="999" t="s">
        <v>1102</v>
      </c>
    </row>
    <row r="27" spans="1:10" s="971" customFormat="1" ht="22.5" customHeight="1">
      <c r="A27" s="996" t="s">
        <v>159</v>
      </c>
      <c r="B27" s="998">
        <v>103</v>
      </c>
      <c r="C27" s="998">
        <v>8736</v>
      </c>
      <c r="D27" s="998" t="s">
        <v>72</v>
      </c>
      <c r="E27" s="999" t="s">
        <v>1103</v>
      </c>
      <c r="F27" s="1000" t="s">
        <v>159</v>
      </c>
      <c r="G27" s="998">
        <v>103</v>
      </c>
      <c r="H27" s="998">
        <v>9822</v>
      </c>
      <c r="I27" s="998" t="s">
        <v>72</v>
      </c>
      <c r="J27" s="999" t="s">
        <v>1103</v>
      </c>
    </row>
    <row r="28" spans="1:10" s="971" customFormat="1" ht="22.5" customHeight="1">
      <c r="A28" s="996" t="s">
        <v>160</v>
      </c>
      <c r="B28" s="998">
        <v>358</v>
      </c>
      <c r="C28" s="998">
        <v>38358</v>
      </c>
      <c r="D28" s="998">
        <v>227</v>
      </c>
      <c r="E28" s="999" t="s">
        <v>1104</v>
      </c>
      <c r="F28" s="1000" t="s">
        <v>160</v>
      </c>
      <c r="G28" s="998">
        <v>299</v>
      </c>
      <c r="H28" s="998">
        <v>33744</v>
      </c>
      <c r="I28" s="998">
        <v>100</v>
      </c>
      <c r="J28" s="999" t="s">
        <v>1104</v>
      </c>
    </row>
    <row r="29" spans="1:10" s="971" customFormat="1" ht="22.5" customHeight="1">
      <c r="A29" s="996" t="s">
        <v>161</v>
      </c>
      <c r="B29" s="998">
        <v>344</v>
      </c>
      <c r="C29" s="998">
        <v>39469</v>
      </c>
      <c r="D29" s="998" t="s">
        <v>72</v>
      </c>
      <c r="E29" s="999" t="s">
        <v>1105</v>
      </c>
      <c r="F29" s="1000" t="s">
        <v>161</v>
      </c>
      <c r="G29" s="998">
        <v>343</v>
      </c>
      <c r="H29" s="998">
        <v>37693</v>
      </c>
      <c r="I29" s="998" t="s">
        <v>72</v>
      </c>
      <c r="J29" s="999" t="s">
        <v>1105</v>
      </c>
    </row>
    <row r="30" spans="1:10" s="971" customFormat="1" ht="22.5" customHeight="1" thickBot="1">
      <c r="A30" s="1002" t="s">
        <v>1106</v>
      </c>
      <c r="B30" s="1003">
        <v>328</v>
      </c>
      <c r="C30" s="1003">
        <v>35376</v>
      </c>
      <c r="D30" s="1003" t="s">
        <v>72</v>
      </c>
      <c r="E30" s="1004" t="s">
        <v>1107</v>
      </c>
      <c r="F30" s="1005" t="s">
        <v>1106</v>
      </c>
      <c r="G30" s="1003">
        <v>141</v>
      </c>
      <c r="H30" s="1003">
        <v>17764</v>
      </c>
      <c r="I30" s="1003" t="s">
        <v>72</v>
      </c>
      <c r="J30" s="1004" t="s">
        <v>1107</v>
      </c>
    </row>
    <row r="31" spans="1:10" s="971" customFormat="1" ht="22.5" customHeight="1">
      <c r="A31" s="973"/>
      <c r="B31" s="974" t="s">
        <v>1260</v>
      </c>
      <c r="C31" s="975"/>
      <c r="D31" s="976"/>
      <c r="E31" s="977"/>
      <c r="F31" s="973"/>
      <c r="G31" s="974" t="s">
        <v>1260</v>
      </c>
      <c r="H31" s="975"/>
      <c r="I31" s="976"/>
      <c r="J31" s="977"/>
    </row>
    <row r="32" spans="1:10" s="971" customFormat="1" ht="22.5" customHeight="1">
      <c r="A32" s="978" t="s">
        <v>1261</v>
      </c>
      <c r="B32" s="979" t="s">
        <v>1262</v>
      </c>
      <c r="C32" s="980" t="s">
        <v>1263</v>
      </c>
      <c r="D32" s="981" t="s">
        <v>1264</v>
      </c>
      <c r="E32" s="982" t="s">
        <v>1265</v>
      </c>
      <c r="F32" s="978" t="s">
        <v>1261</v>
      </c>
      <c r="G32" s="979" t="s">
        <v>1262</v>
      </c>
      <c r="H32" s="980" t="s">
        <v>1263</v>
      </c>
      <c r="I32" s="981" t="s">
        <v>1264</v>
      </c>
      <c r="J32" s="982" t="s">
        <v>1265</v>
      </c>
    </row>
    <row r="33" spans="1:10" s="971" customFormat="1" ht="22.5" customHeight="1">
      <c r="A33" s="978" t="s">
        <v>1266</v>
      </c>
      <c r="B33" s="983" t="s">
        <v>1267</v>
      </c>
      <c r="C33" s="984" t="s">
        <v>1267</v>
      </c>
      <c r="D33" s="985" t="s">
        <v>1268</v>
      </c>
      <c r="E33" s="982" t="s">
        <v>1269</v>
      </c>
      <c r="F33" s="978" t="s">
        <v>1266</v>
      </c>
      <c r="G33" s="983" t="s">
        <v>1267</v>
      </c>
      <c r="H33" s="984" t="s">
        <v>1267</v>
      </c>
      <c r="I33" s="985" t="s">
        <v>1268</v>
      </c>
      <c r="J33" s="982" t="s">
        <v>1269</v>
      </c>
    </row>
    <row r="34" spans="1:10" s="971" customFormat="1" ht="22.5" customHeight="1" thickBot="1">
      <c r="A34" s="986"/>
      <c r="B34" s="987" t="s">
        <v>1270</v>
      </c>
      <c r="C34" s="988" t="s">
        <v>1271</v>
      </c>
      <c r="D34" s="989" t="s">
        <v>1272</v>
      </c>
      <c r="E34" s="990"/>
      <c r="F34" s="986"/>
      <c r="G34" s="987" t="s">
        <v>1270</v>
      </c>
      <c r="H34" s="988" t="s">
        <v>1271</v>
      </c>
      <c r="I34" s="989" t="s">
        <v>1272</v>
      </c>
      <c r="J34" s="990"/>
    </row>
    <row r="35" spans="1:10" s="971" customFormat="1" ht="22.5" customHeight="1">
      <c r="A35" s="991" t="s">
        <v>1273</v>
      </c>
      <c r="B35" s="1010">
        <f>SUM(B36:B44)</f>
        <v>2384</v>
      </c>
      <c r="C35" s="1010">
        <f>SUM(C36:C44)</f>
        <v>310569</v>
      </c>
      <c r="D35" s="1010">
        <f>SUM(D36:D44)</f>
        <v>86.4</v>
      </c>
      <c r="E35" s="993" t="s">
        <v>1273</v>
      </c>
      <c r="F35" s="994" t="s">
        <v>1274</v>
      </c>
      <c r="G35" s="1010">
        <f>SUM(G36:G44)</f>
        <v>2340</v>
      </c>
      <c r="H35" s="992">
        <f>SUM(H36:H44)</f>
        <v>296168</v>
      </c>
      <c r="I35" s="1010">
        <f>SUM(I36:I44)</f>
        <v>58</v>
      </c>
      <c r="J35" s="993" t="s">
        <v>1274</v>
      </c>
    </row>
    <row r="36" spans="1:10" s="971" customFormat="1" ht="22.5" customHeight="1">
      <c r="A36" s="996" t="s">
        <v>1275</v>
      </c>
      <c r="B36" s="1011">
        <v>156</v>
      </c>
      <c r="C36" s="1012">
        <v>14183</v>
      </c>
      <c r="D36" s="1012">
        <v>0</v>
      </c>
      <c r="E36" s="999" t="s">
        <v>1276</v>
      </c>
      <c r="F36" s="1000" t="s">
        <v>1275</v>
      </c>
      <c r="G36" s="1011">
        <v>144</v>
      </c>
      <c r="H36" s="1012">
        <v>12313</v>
      </c>
      <c r="I36" s="1012">
        <v>2</v>
      </c>
      <c r="J36" s="999" t="s">
        <v>1276</v>
      </c>
    </row>
    <row r="37" spans="1:10" s="971" customFormat="1" ht="22.5" customHeight="1">
      <c r="A37" s="996" t="s">
        <v>1277</v>
      </c>
      <c r="B37" s="1011">
        <v>346</v>
      </c>
      <c r="C37" s="1012">
        <v>43588</v>
      </c>
      <c r="D37" s="1012">
        <v>18</v>
      </c>
      <c r="E37" s="999" t="s">
        <v>1278</v>
      </c>
      <c r="F37" s="1000" t="s">
        <v>1277</v>
      </c>
      <c r="G37" s="1011">
        <v>336</v>
      </c>
      <c r="H37" s="1012">
        <v>39534</v>
      </c>
      <c r="I37" s="1012">
        <v>15</v>
      </c>
      <c r="J37" s="999" t="s">
        <v>1278</v>
      </c>
    </row>
    <row r="38" spans="1:10" s="971" customFormat="1" ht="22.5" customHeight="1">
      <c r="A38" s="996" t="s">
        <v>1279</v>
      </c>
      <c r="B38" s="1011">
        <v>327</v>
      </c>
      <c r="C38" s="1012">
        <v>39911</v>
      </c>
      <c r="D38" s="1012">
        <v>1</v>
      </c>
      <c r="E38" s="1013" t="s">
        <v>1280</v>
      </c>
      <c r="F38" s="1000" t="s">
        <v>1279</v>
      </c>
      <c r="G38" s="1011">
        <v>326</v>
      </c>
      <c r="H38" s="1012">
        <v>32683</v>
      </c>
      <c r="I38" s="1012">
        <v>4</v>
      </c>
      <c r="J38" s="1013" t="s">
        <v>1280</v>
      </c>
    </row>
    <row r="39" spans="1:10" s="971" customFormat="1" ht="22.5" customHeight="1">
      <c r="A39" s="996" t="s">
        <v>1281</v>
      </c>
      <c r="B39" s="1011">
        <v>364</v>
      </c>
      <c r="C39" s="1012">
        <v>54806</v>
      </c>
      <c r="D39" s="1012">
        <v>0.3</v>
      </c>
      <c r="E39" s="1013" t="s">
        <v>1282</v>
      </c>
      <c r="F39" s="1000" t="s">
        <v>1281</v>
      </c>
      <c r="G39" s="1011">
        <v>364</v>
      </c>
      <c r="H39" s="1012">
        <v>59835</v>
      </c>
      <c r="I39" s="1012">
        <v>0</v>
      </c>
      <c r="J39" s="1013" t="s">
        <v>1282</v>
      </c>
    </row>
    <row r="40" spans="1:10" s="971" customFormat="1" ht="22.5" customHeight="1">
      <c r="A40" s="996" t="s">
        <v>1283</v>
      </c>
      <c r="B40" s="1011"/>
      <c r="C40" s="1012"/>
      <c r="D40" s="1012"/>
      <c r="E40" s="999"/>
      <c r="F40" s="1000" t="s">
        <v>1283</v>
      </c>
      <c r="G40" s="1011"/>
      <c r="H40" s="1012"/>
      <c r="I40" s="1012"/>
      <c r="J40" s="999"/>
    </row>
    <row r="41" spans="1:10" s="971" customFormat="1" ht="22.5" customHeight="1">
      <c r="A41" s="996" t="s">
        <v>1284</v>
      </c>
      <c r="B41" s="1011">
        <v>155</v>
      </c>
      <c r="C41" s="1012">
        <v>14150</v>
      </c>
      <c r="D41" s="1012">
        <v>0.1</v>
      </c>
      <c r="E41" s="999" t="s">
        <v>1285</v>
      </c>
      <c r="F41" s="1000" t="s">
        <v>1284</v>
      </c>
      <c r="G41" s="1011">
        <v>143</v>
      </c>
      <c r="H41" s="1012">
        <v>12342</v>
      </c>
      <c r="I41" s="1012">
        <v>0</v>
      </c>
      <c r="J41" s="999" t="s">
        <v>1285</v>
      </c>
    </row>
    <row r="42" spans="1:10" s="971" customFormat="1" ht="22.5" customHeight="1">
      <c r="A42" s="996" t="s">
        <v>1286</v>
      </c>
      <c r="B42" s="1011">
        <v>345</v>
      </c>
      <c r="C42" s="1012">
        <v>44789</v>
      </c>
      <c r="D42" s="1012">
        <v>65</v>
      </c>
      <c r="E42" s="999" t="s">
        <v>1287</v>
      </c>
      <c r="F42" s="1000" t="s">
        <v>1286</v>
      </c>
      <c r="G42" s="1011">
        <v>337</v>
      </c>
      <c r="H42" s="1012">
        <v>40885</v>
      </c>
      <c r="I42" s="1012">
        <v>35</v>
      </c>
      <c r="J42" s="999" t="s">
        <v>1287</v>
      </c>
    </row>
    <row r="43" spans="1:10" s="971" customFormat="1" ht="22.5" customHeight="1">
      <c r="A43" s="996" t="s">
        <v>1288</v>
      </c>
      <c r="B43" s="1011">
        <v>327</v>
      </c>
      <c r="C43" s="1012">
        <v>40669</v>
      </c>
      <c r="D43" s="1012">
        <v>2</v>
      </c>
      <c r="E43" s="1013" t="s">
        <v>1289</v>
      </c>
      <c r="F43" s="1000" t="s">
        <v>1288</v>
      </c>
      <c r="G43" s="1011">
        <v>326</v>
      </c>
      <c r="H43" s="1012">
        <v>34625</v>
      </c>
      <c r="I43" s="1012">
        <v>2</v>
      </c>
      <c r="J43" s="1013" t="s">
        <v>1289</v>
      </c>
    </row>
    <row r="44" spans="1:10" s="971" customFormat="1" ht="22.5" customHeight="1" thickBot="1">
      <c r="A44" s="1002" t="s">
        <v>1290</v>
      </c>
      <c r="B44" s="1014">
        <v>364</v>
      </c>
      <c r="C44" s="1015">
        <v>58473</v>
      </c>
      <c r="D44" s="1015">
        <v>0</v>
      </c>
      <c r="E44" s="1016" t="s">
        <v>1291</v>
      </c>
      <c r="F44" s="1005" t="s">
        <v>1290</v>
      </c>
      <c r="G44" s="1014">
        <v>364</v>
      </c>
      <c r="H44" s="1015">
        <v>63951</v>
      </c>
      <c r="I44" s="1015">
        <v>0</v>
      </c>
      <c r="J44" s="1016" t="s">
        <v>1291</v>
      </c>
    </row>
    <row r="45" spans="1:9" s="971" customFormat="1" ht="19.5" customHeight="1">
      <c r="A45" s="1006" t="s">
        <v>162</v>
      </c>
      <c r="D45" s="971" t="s">
        <v>873</v>
      </c>
      <c r="I45" s="971" t="s">
        <v>873</v>
      </c>
    </row>
    <row r="46" s="971" customFormat="1" ht="19.5" customHeight="1">
      <c r="A46" s="1007" t="s">
        <v>1258</v>
      </c>
    </row>
    <row r="47" s="971" customFormat="1" ht="19.5" customHeight="1">
      <c r="A47" s="971" t="s">
        <v>1259</v>
      </c>
    </row>
    <row r="48" spans="1:10" s="971" customFormat="1" ht="21" customHeight="1">
      <c r="A48" s="63" t="s">
        <v>1211</v>
      </c>
      <c r="B48" s="63"/>
      <c r="C48" s="63"/>
      <c r="D48" s="63"/>
      <c r="E48" s="63"/>
      <c r="F48" s="63"/>
      <c r="G48" s="352" t="s">
        <v>1070</v>
      </c>
      <c r="H48" s="63"/>
      <c r="I48" s="63"/>
      <c r="J48" s="63"/>
    </row>
    <row r="49" s="971" customFormat="1" ht="21" customHeight="1"/>
    <row r="50" s="971" customFormat="1" ht="12.75" customHeight="1"/>
    <row r="51" spans="4:9" s="971" customFormat="1" ht="19.5" customHeight="1">
      <c r="D51" s="1008"/>
      <c r="I51" s="1008"/>
    </row>
    <row r="52" s="971" customFormat="1" ht="18" customHeight="1"/>
    <row r="53" s="971" customFormat="1" ht="12.75"/>
    <row r="54" s="971" customFormat="1" ht="12.75"/>
    <row r="55" s="971" customFormat="1" ht="12.75"/>
    <row r="56" s="971" customFormat="1" ht="12.75"/>
    <row r="57" s="971" customFormat="1" ht="12.75"/>
    <row r="58" s="971" customFormat="1" ht="12.75"/>
    <row r="59" s="971" customFormat="1" ht="12.75"/>
    <row r="60" s="971" customFormat="1" ht="12.75"/>
    <row r="61" s="971" customFormat="1" ht="12.75"/>
    <row r="62" s="971" customFormat="1" ht="12.75"/>
    <row r="63" s="971" customFormat="1" ht="12.75"/>
    <row r="64" s="971" customFormat="1" ht="12.75"/>
    <row r="65" s="971" customFormat="1" ht="12.75"/>
    <row r="66" s="971" customFormat="1" ht="12.75"/>
    <row r="67" s="971" customFormat="1" ht="12.75"/>
    <row r="68" s="971" customFormat="1" ht="12.75"/>
    <row r="69" s="971" customFormat="1" ht="12.75"/>
    <row r="70" s="971" customFormat="1" ht="12.75"/>
    <row r="71" s="971" customFormat="1" ht="12.75"/>
    <row r="72" s="971" customFormat="1" ht="12.75"/>
    <row r="73" s="971" customFormat="1" ht="12.75"/>
    <row r="74" s="971" customFormat="1" ht="12.75"/>
    <row r="75" s="971" customFormat="1" ht="12.75"/>
    <row r="76" s="971" customFormat="1" ht="12.75"/>
    <row r="77" s="971" customFormat="1" ht="12.75"/>
    <row r="78" s="971" customFormat="1" ht="12.75"/>
    <row r="79" s="971" customFormat="1" ht="12.75"/>
    <row r="80" s="971" customFormat="1" ht="12.75"/>
    <row r="81" s="971" customFormat="1" ht="12.75"/>
    <row r="82" s="971" customFormat="1" ht="12.75"/>
    <row r="83" s="971" customFormat="1" ht="12.75"/>
    <row r="84" s="971" customFormat="1" ht="12.75"/>
    <row r="85" s="971" customFormat="1" ht="12.75"/>
    <row r="86" s="971" customFormat="1" ht="12.75"/>
    <row r="87" spans="2:10" s="971" customFormat="1" ht="13.5">
      <c r="B87" s="1009"/>
      <c r="C87" s="1009"/>
      <c r="D87" s="1009"/>
      <c r="E87" s="1009"/>
      <c r="F87" s="1009"/>
      <c r="G87" s="1009"/>
      <c r="H87" s="1009"/>
      <c r="I87" s="1009"/>
      <c r="J87" s="1009"/>
    </row>
  </sheetData>
  <sheetProtection/>
  <mergeCells count="5">
    <mergeCell ref="A1:J1"/>
    <mergeCell ref="B3:D3"/>
    <mergeCell ref="G3:I3"/>
    <mergeCell ref="B31:D31"/>
    <mergeCell ref="G31:I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2014-08-07T12:44:05Z</cp:lastPrinted>
  <dcterms:created xsi:type="dcterms:W3CDTF">2000-12-15T06:32:30Z</dcterms:created>
  <dcterms:modified xsi:type="dcterms:W3CDTF">2016-07-05T07:40:31Z</dcterms:modified>
  <cp:category/>
  <cp:version/>
  <cp:contentType/>
  <cp:contentStatus/>
</cp:coreProperties>
</file>